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P:\PI\21I008R LK229 Glincz-Kartuzy\06.Podwykonawcy\01.Umowy PW\00.Procedury wyboru\P4-22b-2022 Perony trzecie\"/>
    </mc:Choice>
  </mc:AlternateContent>
  <xr:revisionPtr revIDLastSave="0" documentId="8_{FB5F62C5-C219-4E7D-8435-81B97632645A}" xr6:coauthVersionLast="47" xr6:coauthVersionMax="47" xr10:uidLastSave="{00000000-0000-0000-0000-000000000000}"/>
  <bookViews>
    <workbookView xWindow="-28920" yWindow="-90" windowWidth="29040" windowHeight="15990" xr2:uid="{00000000-000D-0000-FFFF-FFFF00000000}"/>
  </bookViews>
  <sheets>
    <sheet name="RoPer" sheetId="1" r:id="rId1"/>
  </sheets>
  <definedNames>
    <definedName name="_xlnm.Print_Area" localSheetId="0">RoPer!$A$1:$H$103</definedName>
    <definedName name="_xlnm.Print_Titles" localSheetId="0">RoPer!$1:$3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F72" i="1"/>
  <c r="H92" i="1" l="1"/>
  <c r="H93" i="1" s="1"/>
</calcChain>
</file>

<file path=xl/sharedStrings.xml><?xml version="1.0" encoding="utf-8"?>
<sst xmlns="http://schemas.openxmlformats.org/spreadsheetml/2006/main" count="388" uniqueCount="226">
  <si>
    <t>m3</t>
  </si>
  <si>
    <t>m</t>
  </si>
  <si>
    <t>szt.</t>
  </si>
  <si>
    <t>szt</t>
  </si>
  <si>
    <t>Kod ind.</t>
  </si>
  <si>
    <t>Ilość jednostek</t>
  </si>
  <si>
    <t>2</t>
  </si>
  <si>
    <t>3</t>
  </si>
  <si>
    <t xml:space="preserve"> Lp.</t>
  </si>
  <si>
    <t>Nr pozycji część STWiORB</t>
  </si>
  <si>
    <t>Zakres rzeczowy</t>
  </si>
  <si>
    <t>2.1</t>
  </si>
  <si>
    <t>2.2</t>
  </si>
  <si>
    <t>2.3</t>
  </si>
  <si>
    <t>2.4</t>
  </si>
  <si>
    <t>2.5</t>
  </si>
  <si>
    <t>2.6</t>
  </si>
  <si>
    <r>
      <rPr>
        <u/>
        <sz val="11"/>
        <color theme="1"/>
        <rFont val="Arial"/>
        <family val="2"/>
        <charset val="238"/>
      </rPr>
      <t>Uwagi:</t>
    </r>
    <r>
      <rPr>
        <sz val="11"/>
        <color theme="1"/>
        <rFont val="Arial"/>
        <family val="2"/>
        <charset val="238"/>
      </rPr>
      <t xml:space="preserve">
1. Zakres robót należy traktować jako orientacyjny i ogólny, służący pomocniczo do wyceny robót i nie będzie mogły być przedmiotem późniejszych roszczeń Podwykonawcy. Oferta Podwykonawcy traktowana jest jako obmiarowa.</t>
    </r>
  </si>
  <si>
    <t>Sporządził:</t>
  </si>
  <si>
    <t>m2</t>
  </si>
  <si>
    <t>ST 02.01</t>
  </si>
  <si>
    <t>ST 02.01-05</t>
  </si>
  <si>
    <t>1 241,370</t>
  </si>
  <si>
    <t>Profilowanie i zagęszczenie mechanicznie podłoża pod podbudowę nawierzchni peronu w gruntach kat. II-IV</t>
  </si>
  <si>
    <t>ST 04.01.01</t>
  </si>
  <si>
    <t>ST 04.01.01-05</t>
  </si>
  <si>
    <t>Podłoże z betonu C8/10 grubości 20 cm pod ścianki typu L (dł.*pow. = 200*0.29)</t>
  </si>
  <si>
    <t>ST 04.01.02</t>
  </si>
  <si>
    <t>ST 04.01.02-05</t>
  </si>
  <si>
    <t>ST 04.01.06</t>
  </si>
  <si>
    <t>ST 04.01.06-05</t>
  </si>
  <si>
    <t>Podbudowa z betonu C8/10 grubości 12 cm pod nawierzchnię peronów (pow.*gr. = 882*0.12)</t>
  </si>
  <si>
    <t>ST 04.01.04</t>
  </si>
  <si>
    <t>ST 04.01.04-05</t>
  </si>
  <si>
    <t>ST 04.01.05</t>
  </si>
  <si>
    <t>ST 04.01.05-05</t>
  </si>
  <si>
    <t>Budowa nawierzchni peronu z płyt chodnikowych betonowych 40x40x 8 cm na przygotowanej podbudowie</t>
  </si>
  <si>
    <t>Nawierzchnia peronu z płyt chodnikowych betonowych 50x50x8cm na przygotowanej podbudowie ((200.15-0.6)*0.5)</t>
  </si>
  <si>
    <t>ST.06.20.01</t>
  </si>
  <si>
    <t>ST.06.20.01-05</t>
  </si>
  <si>
    <t>Pokrycie nawierzchni peronu preparatem hydrofobizującym</t>
  </si>
  <si>
    <t>ST 02.13</t>
  </si>
  <si>
    <t>ST 02.13-05</t>
  </si>
  <si>
    <t>Wskaźnik W32</t>
  </si>
  <si>
    <t>1 022,280</t>
  </si>
  <si>
    <t>1 110,000</t>
  </si>
  <si>
    <t>Pas ostrzegawczy dotykowy szer. 40cm, płytki 40x40x8cm</t>
  </si>
  <si>
    <t>Pas ostrzegawczy dotykowy szer. 40cm (90% materiału  pozyskanego z rozbiórki nawierzchni peronu istniejącego)</t>
  </si>
  <si>
    <t>Pas ostrzegawczy szer. 20 cm,płytki 20x20x8cm</t>
  </si>
  <si>
    <t>Pas ostrzegawczy szer. 20 cm (90% materiału  pozyskanego z rozbiórki nawierzchni peronu istniejącego)</t>
  </si>
  <si>
    <t>Pas ostrzegawczy - pole uwagi</t>
  </si>
  <si>
    <t>Ścieżka kierunkowa</t>
  </si>
  <si>
    <t>1 281,010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</si>
  <si>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</si>
  <si>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</si>
  <si>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</si>
  <si>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</si>
  <si>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</si>
  <si>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</si>
  <si>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</si>
  <si>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</si>
  <si>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</si>
  <si>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</si>
  <si>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</si>
  <si>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</si>
  <si>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Budowa peronu nr 1 na ST Kartuzy</t>
  </si>
  <si>
    <t>Transport oraz formowanie i zagęszczanie nasypów (korpusu peronu) o wys. do 3.0 m spycharkami w gruncie kat. I-II (dł.*pow. = 200.15*5.77)</t>
  </si>
  <si>
    <t>Ława betonowa pod ścianki prefabrykowane z betonu C12/15 grubości 45 cm x 70 cm (dł.*wys.*szer= (175+4.7)*0.45*0.7)</t>
  </si>
  <si>
    <t>Podsypka cementowo piaskowa (pod ściankę L=dł.*pow.=200*0.07; pod naw. per.= pow.*gr.882*0.03)</t>
  </si>
  <si>
    <t>Pas ostrzegawczy dotykowy szer. 40cm, płyty 40x40x8 cm (zabudowa w nawierzchni peronu)</t>
  </si>
  <si>
    <t>Pas ostrzegawczy szer. 20 cm, z płytek 20x20x8cm (zabudowa w nawierzchni peronu)</t>
  </si>
  <si>
    <t>Pas ostrzegawczy - pole uwagi (zabudowa w nawierzchni peronu)</t>
  </si>
  <si>
    <t>Ścieżka kierunkowa (zabudowa w nawierzchni peronu)</t>
  </si>
  <si>
    <t>Budowa peronu nr 2 na ST Kartuzy</t>
  </si>
  <si>
    <t>J.m.</t>
  </si>
  <si>
    <t>Wykopy mechaniczne pod ścianki oporowe z transportem urobku samochodami samowyładowczymi,  (dł.*pow.+dł.*pow.=52.6*3.22 + 50.6*1.89))</t>
  </si>
  <si>
    <t>Transport oraz formowanie i zagęszczanie nasypów (korpusu peronu) o wys. do 3.0 m spycharkami w gruncie kat. I-II, (dł.*pow.=200.15*5.77)</t>
  </si>
  <si>
    <t>Podbudowa z betonu C8/10 grubości 12 cm pod nawierzchnię peronów (pow.*gr.=1110*0.12)</t>
  </si>
  <si>
    <t>Podsypka cementowo piaskowa (pod ściankę L = dł.* pow. = 200*0.07; pod naw. per.=pow.*gr.882*0.03)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</si>
  <si>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</si>
  <si>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</si>
  <si>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</si>
  <si>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</si>
  <si>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</si>
  <si>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</si>
  <si>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</si>
  <si>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</si>
  <si>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</si>
  <si>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</si>
  <si>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</si>
  <si>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</si>
  <si>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</si>
  <si>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Wykopy mechaniczne pod ścianki oporowe z transportem urobku samochodami samowyładowczymi, (dł.*pow.=200.15*2.03)</t>
  </si>
  <si>
    <t>3.13</t>
  </si>
  <si>
    <t>3.14</t>
  </si>
  <si>
    <t>3.15</t>
  </si>
  <si>
    <t>3.16</t>
  </si>
  <si>
    <t>3.17</t>
  </si>
  <si>
    <t>3.18</t>
  </si>
  <si>
    <t>3.19</t>
  </si>
  <si>
    <t>3.20</t>
  </si>
  <si>
    <t>13.01</t>
  </si>
  <si>
    <t>14.05</t>
  </si>
  <si>
    <t xml:space="preserve">Wykonanie wykopów mechanicznie </t>
  </si>
  <si>
    <t xml:space="preserve">Wykonanie nasypów mechanicznie </t>
  </si>
  <si>
    <t xml:space="preserve">Wykonanie górnej warstwy nasypu z gruntu stabilizowanego spoiwem lub gruntu niewysadzinowego wg PN-S-02205:1998 </t>
  </si>
  <si>
    <t>23.01</t>
  </si>
  <si>
    <t xml:space="preserve">Wykonanie podbudowy zasadniczej z mieszanki niezwiązanej 0/31.5 mm C50/30. gr. 15 cm. E2≥130 MPa (dojścia do peronów. chodniki. tereny utwardzone) </t>
  </si>
  <si>
    <t>25.01</t>
  </si>
  <si>
    <t xml:space="preserve">Wykonanie podbudowy z tłucznia kamiennego 31.5/63mm. grubość zmienna. (warstwa nasypowa na dojściach do peronów w miejscu torowiska) </t>
  </si>
  <si>
    <t>12.02</t>
  </si>
  <si>
    <t xml:space="preserve">Wykonanie warstwy ulepszonego podłoża z mieszanki z mieszanki niezwiązanej z kruszywem 0/31.5mm (kat. CNR) gr. 15 cm. (dojścia do peronów. chodniki. tereny utwardzone. G4) </t>
  </si>
  <si>
    <t>Wykonanie podbudowy zasadniczej z betonu cementowego klasy C8/10. gr. 12 cm (dojścia do peronów w miejscu torowiska oraz rampa)</t>
  </si>
  <si>
    <t>21.05</t>
  </si>
  <si>
    <t>Wykonanie warstwy ścieralnej z betonu asfaltowego AC 11 S gr. 4 cm (dojście w poziomie szyn)</t>
  </si>
  <si>
    <t>11.04</t>
  </si>
  <si>
    <t>12.03</t>
  </si>
  <si>
    <t>Wykonanie pasów ostrzegawczych - pole uwagi</t>
  </si>
  <si>
    <t>Wykonanie ścieżki kierunkowej</t>
  </si>
  <si>
    <t>Ustawienie krawężników betonowych o wymiarach 15x25 cm na podsypce cementowo - piaskowej 1:4 gr. 5 cm oraz na ławie z betonu cementowego klasy C12/15 i V=0.060 m3/m</t>
  </si>
  <si>
    <t>12.04</t>
  </si>
  <si>
    <t>Ustawienie krawężników betonowych o wymiarach 20x30 cm na podsypce cementowo - piaskowej 1:4 gr. 3 cm oraz na ławie z betonu cementowego klasy C12/15 i V=0.073 m3/m</t>
  </si>
  <si>
    <t>Wykonanie nawierzchni z płytek granitowych 60cmx60xm o gubości 8cm na podsypce cementowo- piaskowej o grubości 3 cm (plac przydworcowy)</t>
  </si>
  <si>
    <t>Wykonanie dojść do peronów z płytki chodnikowej małogabarytowej niefazowanej 40cmx40xm o gubości 8cm na podsypce cementowo- piaskowej o grubości 3 cm (dojścia do peronów)</t>
  </si>
  <si>
    <t>Wykonanie chodnika z kostki betonowej koloru szarego o gubości 8 cm na podsypce piaskowej o grubości 3 cm (chodniki)</t>
  </si>
  <si>
    <t>12.05</t>
  </si>
  <si>
    <t>Ustawienie obrzeży betonowych o wymiarach 8x30 cm na podsypce cementowo - piaskowej 1:4 o gr. 3 cm oraz na  ławie z betonu cementowego klasy C 12/15 i V=0,040 m3/m</t>
  </si>
  <si>
    <t>51.04</t>
  </si>
  <si>
    <t>11.01</t>
  </si>
  <si>
    <t>7</t>
  </si>
  <si>
    <t>Roboty ziemne</t>
  </si>
  <si>
    <t>8</t>
  </si>
  <si>
    <t>Podbudowy, ulepszone podłoże</t>
  </si>
  <si>
    <t>Nawierzchnie</t>
  </si>
  <si>
    <t>9</t>
  </si>
  <si>
    <t>Urządzenia bezpieczeństwa ruchu drogowego</t>
  </si>
  <si>
    <t>Elementy ulic</t>
  </si>
  <si>
    <t>10</t>
  </si>
  <si>
    <t>11</t>
  </si>
  <si>
    <t>Ustawienie korytka ściekowego typu "liniowego" o wymiarach min. 23,5x31,5 cm (szer. x wys.) z rusztem z żeliwa sferoidalnego na ławie z betonu cementowego klasy C12/15 i V=0,080 m3/m. Odprowadzanie wody z korytka wg branży SAN stacja Kartuzy</t>
  </si>
  <si>
    <t>7.1</t>
  </si>
  <si>
    <t>7.2</t>
  </si>
  <si>
    <t>7.3</t>
  </si>
  <si>
    <t>8.1</t>
  </si>
  <si>
    <t>8.3</t>
  </si>
  <si>
    <t>8.4</t>
  </si>
  <si>
    <t>8.6</t>
  </si>
  <si>
    <t>9.1</t>
  </si>
  <si>
    <t>10.2</t>
  </si>
  <si>
    <t>10.3</t>
  </si>
  <si>
    <t>11.1</t>
  </si>
  <si>
    <t>11.2</t>
  </si>
  <si>
    <t>11.3</t>
  </si>
  <si>
    <t>11.4</t>
  </si>
  <si>
    <t>11.5</t>
  </si>
  <si>
    <t>11.6</t>
  </si>
  <si>
    <t>11.7</t>
  </si>
  <si>
    <t>12</t>
  </si>
  <si>
    <t>KONSTRUKCJA PERONÓW</t>
  </si>
  <si>
    <t>DOJŚCIA DO PERONÓW</t>
  </si>
  <si>
    <t>Inne roboty</t>
  </si>
  <si>
    <t>12.1</t>
  </si>
  <si>
    <t>12.2</t>
  </si>
  <si>
    <t>12.3</t>
  </si>
  <si>
    <t>kpl</t>
  </si>
  <si>
    <t>SIECI SANITARNE</t>
  </si>
  <si>
    <t>15</t>
  </si>
  <si>
    <t>Kanalizacja deszczowa – odwodnienie peronów stacji Kartuzy</t>
  </si>
  <si>
    <t>ST.04.05</t>
  </si>
  <si>
    <t>04.05-5</t>
  </si>
  <si>
    <t>Kanały z rur PVC-U SDR34 SN8 Dz315x9,2 do układania w wykopie</t>
  </si>
  <si>
    <t>Kanały z rur PVC-U SDR34 SN8 Dz200x5,9 do układania w wykopie</t>
  </si>
  <si>
    <t>Kanały z rur PVC-U SDR34 SN8 Dz110x4,7 do układania w wykopie</t>
  </si>
  <si>
    <t>Studnia betonowa z betonu min. C35/45: DN1200</t>
  </si>
  <si>
    <t>Studnia betonowa z betonu min. C35/45: DN1000</t>
  </si>
  <si>
    <t>odwodnienie liniowe z rusztem szczelinowym klasy B125</t>
  </si>
  <si>
    <t>Likwidacja istnijących kanałów rurowych: Kanał  grawitacyjny wraz z studniami</t>
  </si>
  <si>
    <t>mb</t>
  </si>
  <si>
    <t>Regulacja wysokościowa zwieńczenia studni</t>
  </si>
  <si>
    <t>Uwaga pozycje przedmiaru od 15.1 do 15.7 należy wyceniać  wraz z  montażem, niezbędnymi pomiarami geodezyjnymi, robotami ziemnymi, umocnieniem i odwodnieniem wykopu,  osprzętem,  próbami szczelności, wywiezieniem i utylizacją nadmiaru urobku/gruntu</t>
  </si>
  <si>
    <t>15.1</t>
  </si>
  <si>
    <t>15.2</t>
  </si>
  <si>
    <t>15.3</t>
  </si>
  <si>
    <t>15.4</t>
  </si>
  <si>
    <t>15.5</t>
  </si>
  <si>
    <t>15.6</t>
  </si>
  <si>
    <t>15.7</t>
  </si>
  <si>
    <t>16</t>
  </si>
  <si>
    <t>Kanalizacja deszczowa – odwodnienie placu przystacyjnego na stacji Kartuzy</t>
  </si>
  <si>
    <t>16.1</t>
  </si>
  <si>
    <t>16.2</t>
  </si>
  <si>
    <t>16.3</t>
  </si>
  <si>
    <t>17</t>
  </si>
  <si>
    <t>Uwaga pozycje przedmiaru od 16.1 do 16.3 należy wyceniać  wraz z  montażem, niezbędnymi pomiarami geodezyjnymi, robotami ziemnymi, umocnieniem i odwodnieniem wykopu,  osprzętem,  próbami szczelności, wywiezieniem i utylizacją nadmiaru urobku/gruntu</t>
  </si>
  <si>
    <t xml:space="preserve">Ściana żelbetowa ze stopniem bezpieczeństwa z elementem brzegowym (oczep) na zaprawie cementowej M12 (materiał staroużyteczny pozyskany z rozbiórki peronu istniejącego)
</t>
  </si>
  <si>
    <t>16d.2</t>
  </si>
  <si>
    <t>ST.04.01.06</t>
  </si>
  <si>
    <t>ST.04.01.06-05</t>
  </si>
  <si>
    <t>ST.04.03</t>
  </si>
  <si>
    <t>04.03.00-11</t>
  </si>
  <si>
    <t>2.20</t>
  </si>
  <si>
    <t>2.21</t>
  </si>
  <si>
    <t>Wykonanie zgodnie z dokumentacją projektową  fundamentów wiatrołapu na peronie 1 i 2 (wraz z kotwami)</t>
  </si>
  <si>
    <t>Cena jednostkowa</t>
  </si>
  <si>
    <t>Suma</t>
  </si>
  <si>
    <t>Razem netto:</t>
  </si>
  <si>
    <t>Razem brutto:</t>
  </si>
  <si>
    <r>
      <t xml:space="preserve">Ściany oporowe typu "L" wysokość 1,60m na zaprawie cementowej M12 (bez śruby regulującej)
</t>
    </r>
    <r>
      <rPr>
        <b/>
        <sz val="9"/>
        <rFont val="Arial"/>
        <family val="2"/>
        <charset val="238"/>
      </rPr>
      <t xml:space="preserve"> PPMT: dostawa prefabrykatów betonowych</t>
    </r>
    <r>
      <rPr>
        <sz val="9"/>
        <rFont val="Arial"/>
        <family val="2"/>
        <charset val="238"/>
      </rPr>
      <t xml:space="preserve">
</t>
    </r>
  </si>
  <si>
    <r>
      <t xml:space="preserve">Ściany żelbetowa ze stopniem bezpieczeństwa - element kątowy z elementem brzegowym (oczep) na zaprawie cementowej M12
</t>
    </r>
    <r>
      <rPr>
        <b/>
        <sz val="9"/>
        <rFont val="Arial"/>
        <family val="2"/>
        <charset val="238"/>
      </rPr>
      <t>PPMT: dostawa prefabrykatów</t>
    </r>
    <r>
      <rPr>
        <sz val="9"/>
        <rFont val="Arial"/>
        <family val="2"/>
        <charset val="238"/>
      </rPr>
      <t xml:space="preserve">
</t>
    </r>
  </si>
  <si>
    <r>
      <t xml:space="preserve">Ściana żelbetowa ze stopniem bezpieczeństwa z elementem brzegowym (oczep) na zaprawie cementowej M12 (długość + czoła = 199+1+3) 
</t>
    </r>
    <r>
      <rPr>
        <b/>
        <sz val="9"/>
        <rFont val="Arial"/>
        <family val="2"/>
        <charset val="238"/>
      </rPr>
      <t>PPMT: dostawa prefabrykatów</t>
    </r>
    <r>
      <rPr>
        <sz val="9"/>
        <rFont val="Arial"/>
        <family val="2"/>
        <charset val="238"/>
      </rPr>
      <t xml:space="preserve">
</t>
    </r>
  </si>
  <si>
    <r>
      <t xml:space="preserve">Ściana żelbetowa ze stopniem bezpieczeństwa z elementem brzegowym (oczep) wykonana na wymiar o szerokości 0,33 na zaprawie cementowej M12  
</t>
    </r>
    <r>
      <rPr>
        <b/>
        <sz val="9"/>
        <rFont val="Arial"/>
        <family val="2"/>
        <charset val="238"/>
      </rPr>
      <t xml:space="preserve">PPMT: dostawa prefabrykatów
</t>
    </r>
  </si>
  <si>
    <r>
      <t xml:space="preserve">Ściany żelbetowa ze stopniem bezpieczeństwa - element kątowy z elementem brzegowym (oczep) na zaprawie cementowej M12
</t>
    </r>
    <r>
      <rPr>
        <b/>
        <sz val="9"/>
        <rFont val="Arial"/>
        <family val="2"/>
        <charset val="238"/>
      </rPr>
      <t xml:space="preserve">PPMT: dostawa prefabrykatów
</t>
    </r>
  </si>
  <si>
    <r>
      <t xml:space="preserve">Ściana żelbetowa ze stopniem bezpieczeństwa z elementem brzegowym (oczep) na zaprawie cementowej M12   (dł.1.kraw.+dł.2.kraw.+czoła-ścianka staroużyteczna=102+102+6+2-64)
</t>
    </r>
    <r>
      <rPr>
        <b/>
        <sz val="9"/>
        <rFont val="Arial"/>
        <family val="2"/>
        <charset val="238"/>
      </rPr>
      <t>PPMT: dostawa prefabrykatów</t>
    </r>
    <r>
      <rPr>
        <sz val="9"/>
        <rFont val="Arial"/>
        <family val="2"/>
        <charset val="238"/>
      </rPr>
      <t xml:space="preserve">
</t>
    </r>
  </si>
  <si>
    <r>
      <t xml:space="preserve">Ściana żelbetowa ze stopniem bezpieczeństwa z elementem brzegowym (oczep) wykonana na wymiar o szerokości 0,135 na zaprawie cementowej M12
</t>
    </r>
    <r>
      <rPr>
        <b/>
        <sz val="9"/>
        <rFont val="Arial"/>
        <family val="2"/>
        <charset val="238"/>
      </rPr>
      <t xml:space="preserve"> PPMT: dostawa prefabrykatów</t>
    </r>
    <r>
      <rPr>
        <sz val="9"/>
        <rFont val="Arial"/>
        <family val="2"/>
        <charset val="238"/>
      </rPr>
      <t xml:space="preserve">
</t>
    </r>
  </si>
  <si>
    <r>
      <t xml:space="preserve">Wykonanie obramowania rampy dojścia do peronów z żelbetowej ścianki tylu L o zmiennej wysokości wraz z podsypką cem.-pias. 1:4 grubości 5cm posadowionej na fundamencie betonowym (beton C12/15) o gr. 20cm i V=0,120m3/m.
</t>
    </r>
    <r>
      <rPr>
        <b/>
        <sz val="10"/>
        <rFont val="Arial"/>
        <family val="2"/>
        <charset val="238"/>
      </rPr>
      <t xml:space="preserve">PPMT: dostawa prefabrykatów
</t>
    </r>
  </si>
  <si>
    <r>
      <t xml:space="preserve">Wykonanie zabezpieczenia chodnika z żelbetowej ścianki tylu L o wysokości 1,60m wraz z podsypką cem.-pias. 1:4 grubości 5cm posadowionej na fundamencie betonowym (beton C12/15) o gr. 20cm i V=0,120m3/m - stacja Kartuzy
</t>
    </r>
    <r>
      <rPr>
        <b/>
        <sz val="10"/>
        <rFont val="Arial"/>
        <family val="2"/>
        <charset val="238"/>
      </rPr>
      <t>PPMT: dostawa prefabrykatów</t>
    </r>
    <r>
      <rPr>
        <sz val="10"/>
        <rFont val="Arial"/>
        <family val="2"/>
        <charset val="238"/>
      </rPr>
      <t xml:space="preserve">
</t>
    </r>
  </si>
  <si>
    <r>
      <t xml:space="preserve">Wykonanie nawierzchni z płyt prefabrykowanych, wewnętrzna płyta żelbetowa typu "Mirosław"
</t>
    </r>
    <r>
      <rPr>
        <b/>
        <sz val="10"/>
        <rFont val="Arial"/>
        <family val="2"/>
        <charset val="238"/>
      </rPr>
      <t>PPMT: dostawa prefabrykatów</t>
    </r>
    <r>
      <rPr>
        <sz val="10"/>
        <rFont val="Arial"/>
        <family val="2"/>
        <charset val="238"/>
      </rPr>
      <t xml:space="preserve">
</t>
    </r>
  </si>
  <si>
    <r>
      <t xml:space="preserve">Ścianki oporowe z prefabrykatów wys.1.3x0.8x 0.99,5 m na podłożu z betonu zwykłego C15/20 grubości 15 cm,
</t>
    </r>
    <r>
      <rPr>
        <b/>
        <sz val="9"/>
        <rFont val="Arial"/>
        <family val="2"/>
        <charset val="238"/>
      </rPr>
      <t>PPMT: Dostawa prefabrykatów</t>
    </r>
  </si>
  <si>
    <t>Piotr Piwarski</t>
  </si>
  <si>
    <t>2. Pozycje bez wskazanych zakresów PPMT/Podwykonawca należy traktować jako pozycje wchodzące w zakres Podwykonawcy.</t>
  </si>
  <si>
    <t xml:space="preserve">
1. Zakres robót należy traktować jako orientacyjny i ogólny, służący pomocniczo do wyceny robót i nie będzie mogły być przedmiotem późniejszych roszczeń Podwykonawcy. Oferta Podwykonawcy traktowana jest jako obmiarowa.</t>
  </si>
  <si>
    <t>Wykonanie zgodnie z dokumentacją projektową  fundamentów wiaty (wraz z kotwami i ścianką oporową)</t>
  </si>
  <si>
    <t>Roboty torowe - st. Kartuzy</t>
  </si>
  <si>
    <t>Ława betonowa pod ścianki prefabrykowane z betonu C12/15 grubości 45 cm x 70 cm (dł.*wys.*szer.= (400.15+4.7)*0.45*0.7)</t>
  </si>
  <si>
    <t>Kosztorys ofertowy
dla wykonania robót budowlanych w związku z realizacją zadania pn. Odcinek D – Roboty budowlane na linii kolejowej nr 229 odc. Glincz – Kartuzy realizowane w ramach projektu „Prace na alternatywnym ciągu transportowym Bydgoszcz – Trójmiasto” w zakresie robót peronowych wraz z robotami towarzyszącymi  w oparciu o zapisy Projektu Wykonawczego oraz Specyfikacji Technicznej Wykonania i Odbiotu Robót Budowlanych.</t>
  </si>
  <si>
    <t>Załącznik nr 6 do Formularza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</si>
</sst>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0.000"/>
    <numFmt numFmtId="165" formatCode="#\ ##0.000"/>
    <numFmt numFmtId="166" formatCode="#,##0.00\ &quot;zł&quot;"/>
    <numFmt numFmtId="167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2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44" fontId="18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8" fillId="2" borderId="6" xfId="2" applyFont="1" applyFill="1" applyBorder="1" applyAlignment="1">
      <alignment horizontal="center" vertical="center" wrapText="1"/>
    </xf>
    <xf numFmtId="49" fontId="8" fillId="2" borderId="5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164" fontId="9" fillId="0" borderId="0" xfId="0" applyNumberFormat="1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49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49" fontId="8" fillId="0" borderId="0" xfId="0" applyNumberFormat="1" applyFont="1" applyAlignment="1">
      <alignment horizontal="center" vertical="center" wrapText="1" readingOrder="1"/>
    </xf>
    <xf numFmtId="165" fontId="9" fillId="0" borderId="0" xfId="0" applyNumberFormat="1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quotePrefix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1" quotePrefix="1" applyFont="1" applyBorder="1" applyAlignment="1">
      <alignment horizontal="left" vertical="center" wrapText="1"/>
    </xf>
    <xf numFmtId="49" fontId="8" fillId="3" borderId="11" xfId="2" applyNumberFormat="1" applyFont="1" applyFill="1" applyBorder="1" applyAlignment="1">
      <alignment horizontal="center" vertical="center" wrapText="1"/>
    </xf>
    <xf numFmtId="49" fontId="14" fillId="0" borderId="11" xfId="1" applyNumberFormat="1" applyFont="1" applyBorder="1" applyAlignment="1">
      <alignment horizontal="center" vertical="center" wrapText="1"/>
    </xf>
    <xf numFmtId="0" fontId="14" fillId="0" borderId="7" xfId="1" quotePrefix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left" vertical="center" wrapText="1"/>
    </xf>
    <xf numFmtId="49" fontId="8" fillId="4" borderId="5" xfId="2" applyNumberFormat="1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0" fontId="16" fillId="0" borderId="1" xfId="0" applyFont="1" applyBorder="1"/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4" fillId="0" borderId="7" xfId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167" fontId="5" fillId="5" borderId="17" xfId="0" applyNumberFormat="1" applyFont="1" applyFill="1" applyBorder="1" applyAlignment="1">
      <alignment horizontal="right" vertical="top" wrapText="1" readingOrder="1"/>
    </xf>
    <xf numFmtId="167" fontId="5" fillId="5" borderId="2" xfId="0" applyNumberFormat="1" applyFont="1" applyFill="1" applyBorder="1" applyAlignment="1">
      <alignment horizontal="left" vertical="top" wrapText="1" readingOrder="1"/>
    </xf>
    <xf numFmtId="167" fontId="5" fillId="5" borderId="2" xfId="0" applyNumberFormat="1" applyFont="1" applyFill="1" applyBorder="1" applyAlignment="1">
      <alignment horizontal="center" vertical="top" wrapText="1" readingOrder="1"/>
    </xf>
    <xf numFmtId="49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" fontId="8" fillId="0" borderId="0" xfId="2" applyNumberFormat="1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4" fontId="5" fillId="0" borderId="4" xfId="8" applyFont="1" applyBorder="1" applyAlignment="1">
      <alignment horizontal="center" vertical="center" wrapText="1"/>
    </xf>
    <xf numFmtId="44" fontId="5" fillId="0" borderId="2" xfId="8" applyFont="1" applyBorder="1" applyAlignment="1">
      <alignment horizontal="center" vertical="center" wrapText="1"/>
    </xf>
    <xf numFmtId="44" fontId="8" fillId="3" borderId="1" xfId="8" applyFont="1" applyFill="1" applyBorder="1" applyAlignment="1">
      <alignment horizontal="center" vertical="center" wrapText="1"/>
    </xf>
    <xf numFmtId="44" fontId="5" fillId="0" borderId="3" xfId="8" applyFont="1" applyBorder="1" applyAlignment="1">
      <alignment horizontal="center" vertical="center" wrapText="1"/>
    </xf>
    <xf numFmtId="44" fontId="5" fillId="0" borderId="3" xfId="8" applyFont="1" applyFill="1" applyBorder="1" applyAlignment="1">
      <alignment horizontal="center" vertical="center" wrapText="1"/>
    </xf>
    <xf numFmtId="44" fontId="5" fillId="0" borderId="1" xfId="8" applyFont="1" applyBorder="1" applyAlignment="1">
      <alignment horizontal="center" vertical="center" wrapText="1"/>
    </xf>
    <xf numFmtId="44" fontId="8" fillId="0" borderId="0" xfId="8" applyFont="1" applyFill="1" applyBorder="1" applyAlignment="1">
      <alignment horizontal="center" vertical="center" wrapText="1"/>
    </xf>
    <xf numFmtId="44" fontId="8" fillId="2" borderId="10" xfId="8" applyFont="1" applyFill="1" applyBorder="1" applyAlignment="1">
      <alignment horizontal="center" vertical="center" wrapText="1"/>
    </xf>
    <xf numFmtId="44" fontId="8" fillId="4" borderId="10" xfId="8" applyFont="1" applyFill="1" applyBorder="1" applyAlignment="1">
      <alignment horizontal="center" vertical="center" wrapText="1"/>
    </xf>
    <xf numFmtId="44" fontId="5" fillId="0" borderId="9" xfId="8" applyFont="1" applyBorder="1" applyAlignment="1">
      <alignment horizontal="center" vertical="center" wrapText="1"/>
    </xf>
    <xf numFmtId="44" fontId="5" fillId="0" borderId="14" xfId="8" applyFont="1" applyBorder="1" applyAlignment="1">
      <alignment horizontal="center" vertical="center" wrapText="1"/>
    </xf>
    <xf numFmtId="44" fontId="8" fillId="3" borderId="12" xfId="8" applyFont="1" applyFill="1" applyBorder="1" applyAlignment="1">
      <alignment horizontal="center" vertical="center" wrapText="1"/>
    </xf>
    <xf numFmtId="44" fontId="5" fillId="0" borderId="15" xfId="8" applyFont="1" applyBorder="1" applyAlignment="1">
      <alignment horizontal="center" vertical="center" wrapText="1"/>
    </xf>
    <xf numFmtId="44" fontId="5" fillId="0" borderId="15" xfId="8" applyFont="1" applyFill="1" applyBorder="1" applyAlignment="1">
      <alignment horizontal="center" vertical="center" wrapText="1"/>
    </xf>
    <xf numFmtId="44" fontId="5" fillId="0" borderId="12" xfId="8" applyFont="1" applyBorder="1" applyAlignment="1">
      <alignment horizontal="center" vertical="center" wrapText="1"/>
    </xf>
    <xf numFmtId="44" fontId="14" fillId="0" borderId="12" xfId="8" applyFont="1" applyBorder="1" applyAlignment="1">
      <alignment horizontal="center" vertical="center"/>
    </xf>
    <xf numFmtId="44" fontId="14" fillId="0" borderId="12" xfId="8" applyFont="1" applyFill="1" applyBorder="1" applyAlignment="1">
      <alignment horizontal="center" vertical="center"/>
    </xf>
    <xf numFmtId="44" fontId="14" fillId="0" borderId="16" xfId="8" applyFont="1" applyBorder="1" applyAlignment="1">
      <alignment horizontal="center" vertical="center"/>
    </xf>
    <xf numFmtId="44" fontId="16" fillId="0" borderId="1" xfId="8" applyFont="1" applyBorder="1" applyAlignment="1">
      <alignment vertical="center"/>
    </xf>
    <xf numFmtId="44" fontId="17" fillId="0" borderId="1" xfId="8" applyFont="1" applyBorder="1" applyAlignment="1">
      <alignment horizontal="center" vertical="center" wrapText="1"/>
    </xf>
    <xf numFmtId="44" fontId="16" fillId="0" borderId="1" xfId="8" applyFont="1" applyBorder="1"/>
    <xf numFmtId="44" fontId="5" fillId="5" borderId="2" xfId="8" applyFont="1" applyFill="1" applyBorder="1" applyAlignment="1">
      <alignment horizontal="center" vertical="top" wrapText="1" readingOrder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67" fontId="9" fillId="5" borderId="2" xfId="0" applyNumberFormat="1" applyFont="1" applyFill="1" applyBorder="1" applyAlignment="1">
      <alignment vertical="top" wrapText="1" readingOrder="1"/>
    </xf>
    <xf numFmtId="44" fontId="8" fillId="0" borderId="0" xfId="2" applyNumberFormat="1" applyFont="1" applyAlignment="1">
      <alignment horizontal="center" vertical="center" wrapText="1"/>
    </xf>
    <xf numFmtId="44" fontId="15" fillId="4" borderId="6" xfId="8" applyFont="1" applyFill="1" applyBorder="1" applyAlignment="1">
      <alignment horizontal="center" vertical="center" wrapText="1"/>
    </xf>
    <xf numFmtId="44" fontId="14" fillId="0" borderId="1" xfId="8" applyFont="1" applyBorder="1" applyAlignment="1">
      <alignment horizontal="left" vertical="center" wrapText="1"/>
    </xf>
    <xf numFmtId="44" fontId="14" fillId="0" borderId="1" xfId="8" applyFont="1" applyFill="1" applyBorder="1" applyAlignment="1">
      <alignment horizontal="left" vertical="center" wrapText="1"/>
    </xf>
    <xf numFmtId="44" fontId="14" fillId="0" borderId="1" xfId="8" quotePrefix="1" applyFont="1" applyBorder="1" applyAlignment="1">
      <alignment horizontal="left" vertical="center" wrapText="1"/>
    </xf>
    <xf numFmtId="44" fontId="14" fillId="0" borderId="7" xfId="8" applyFont="1" applyBorder="1" applyAlignment="1">
      <alignment horizontal="left" vertical="center" wrapText="1"/>
    </xf>
    <xf numFmtId="44" fontId="17" fillId="0" borderId="1" xfId="8" applyFont="1" applyFill="1" applyBorder="1" applyAlignment="1">
      <alignment horizontal="left" vertical="center" wrapText="1"/>
    </xf>
    <xf numFmtId="44" fontId="17" fillId="0" borderId="1" xfId="8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9">
    <cellStyle name="Normalny" xfId="0" builtinId="0"/>
    <cellStyle name="Normalny 2" xfId="1" xr:uid="{00000000-0005-0000-0000-000001000000}"/>
    <cellStyle name="Normalny 2 2" xfId="6" xr:uid="{5151931C-4558-4AB0-A88D-F457831C1F43}"/>
    <cellStyle name="Normalny 3" xfId="2" xr:uid="{00000000-0005-0000-0000-000002000000}"/>
    <cellStyle name="Normalny 3 2" xfId="7" xr:uid="{8B7B2E19-F6DF-4B50-B8B0-FC411AD7B0F4}"/>
    <cellStyle name="Normalny 8 3" xfId="3" xr:uid="{00000000-0005-0000-0000-000003000000}"/>
    <cellStyle name="Walutowy" xfId="8" builtinId="4"/>
    <cellStyle name="Walutowy 2" xfId="4" xr:uid="{ED2D1D85-D5FC-47AB-8605-514ED8ABFCA5}"/>
    <cellStyle name="Walutowy 3" xfId="5" xr:uid="{2019CA48-4986-4B30-849A-9D4742165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83"/>
  <sheetViews>
    <sheetView showZeros="0" tabSelected="1" view="pageBreakPreview" zoomScale="110" zoomScaleNormal="85" zoomScaleSheetLayoutView="110" zoomScalePageLayoutView="85" workbookViewId="0">
      <selection activeCell="A2" sqref="A2:H2"/>
    </sheetView>
  </sheetViews>
  <sheetFormatPr defaultColWidth="9.109375" defaultRowHeight="13.8"/>
  <cols>
    <col min="1" max="1" width="6.5546875" style="16" customWidth="1"/>
    <col min="2" max="2" width="12.88671875" style="13" customWidth="1"/>
    <col min="3" max="3" width="9.33203125" style="13" customWidth="1"/>
    <col min="4" max="4" width="45.88671875" style="13" customWidth="1"/>
    <col min="5" max="5" width="8.5546875" style="13" customWidth="1"/>
    <col min="6" max="6" width="10.33203125" style="17" customWidth="1"/>
    <col min="7" max="7" width="13.88671875" style="17" customWidth="1"/>
    <col min="8" max="8" width="15.21875" style="13" customWidth="1"/>
    <col min="9" max="16384" width="9.109375" style="1"/>
  </cols>
  <sheetData>
    <row r="1" spans="1:8" customFormat="1" ht="14.4" customHeight="1">
      <c r="A1" s="96" t="s">
        <v>225</v>
      </c>
      <c r="B1" s="97"/>
      <c r="C1" s="97"/>
      <c r="D1" s="97"/>
      <c r="E1" s="97"/>
      <c r="F1" s="97"/>
      <c r="G1" s="97"/>
      <c r="H1" s="97"/>
    </row>
    <row r="2" spans="1:8" customFormat="1" ht="129.75" customHeight="1" thickBot="1">
      <c r="A2" s="99" t="s">
        <v>224</v>
      </c>
      <c r="B2" s="100"/>
      <c r="C2" s="100"/>
      <c r="D2" s="100"/>
      <c r="E2" s="100"/>
      <c r="F2" s="100"/>
      <c r="G2" s="100"/>
      <c r="H2" s="100"/>
    </row>
    <row r="3" spans="1:8" customFormat="1" ht="36.6" thickBot="1">
      <c r="A3" s="3" t="s">
        <v>8</v>
      </c>
      <c r="B3" s="2" t="s">
        <v>9</v>
      </c>
      <c r="C3" s="2" t="s">
        <v>4</v>
      </c>
      <c r="D3" s="2" t="s">
        <v>10</v>
      </c>
      <c r="E3" s="2" t="s">
        <v>74</v>
      </c>
      <c r="F3" s="2" t="s">
        <v>5</v>
      </c>
      <c r="G3" s="2" t="s">
        <v>203</v>
      </c>
      <c r="H3" s="69" t="s">
        <v>204</v>
      </c>
    </row>
    <row r="4" spans="1:8" customFormat="1" ht="16.2" thickBot="1">
      <c r="A4" s="27"/>
      <c r="B4" s="28"/>
      <c r="C4" s="28"/>
      <c r="D4" s="29" t="s">
        <v>158</v>
      </c>
      <c r="E4" s="28"/>
      <c r="F4" s="29"/>
      <c r="G4" s="28"/>
      <c r="H4" s="70"/>
    </row>
    <row r="5" spans="1:8" customFormat="1" ht="14.4">
      <c r="A5" s="23" t="s">
        <v>6</v>
      </c>
      <c r="B5" s="18"/>
      <c r="C5" s="18"/>
      <c r="D5" s="18" t="s">
        <v>65</v>
      </c>
      <c r="E5" s="18"/>
      <c r="F5" s="18"/>
      <c r="G5" s="64"/>
      <c r="H5" s="73"/>
    </row>
    <row r="6" spans="1:8" ht="34.200000000000003">
      <c r="A6" s="43" t="s">
        <v>11</v>
      </c>
      <c r="B6" s="39" t="s">
        <v>20</v>
      </c>
      <c r="C6" s="39" t="s">
        <v>21</v>
      </c>
      <c r="D6" s="84" t="s">
        <v>92</v>
      </c>
      <c r="E6" s="39" t="s">
        <v>0</v>
      </c>
      <c r="F6" s="40">
        <v>405.76</v>
      </c>
      <c r="G6" s="62"/>
      <c r="H6" s="71"/>
    </row>
    <row r="7" spans="1:8" ht="34.200000000000003">
      <c r="A7" s="43" t="s">
        <v>12</v>
      </c>
      <c r="B7" s="41" t="s">
        <v>20</v>
      </c>
      <c r="C7" s="41" t="s">
        <v>21</v>
      </c>
      <c r="D7" s="85" t="s">
        <v>66</v>
      </c>
      <c r="E7" s="41" t="s">
        <v>0</v>
      </c>
      <c r="F7" s="42" t="s">
        <v>22</v>
      </c>
      <c r="G7" s="63"/>
      <c r="H7" s="72"/>
    </row>
    <row r="8" spans="1:8" ht="22.8">
      <c r="A8" s="43" t="s">
        <v>13</v>
      </c>
      <c r="B8" s="41" t="s">
        <v>20</v>
      </c>
      <c r="C8" s="41" t="s">
        <v>21</v>
      </c>
      <c r="D8" s="85" t="s">
        <v>23</v>
      </c>
      <c r="E8" s="41" t="s">
        <v>19</v>
      </c>
      <c r="F8" s="42">
        <v>881.5</v>
      </c>
      <c r="G8" s="63"/>
      <c r="H8" s="72"/>
    </row>
    <row r="9" spans="1:8" ht="22.8">
      <c r="A9" s="43" t="s">
        <v>14</v>
      </c>
      <c r="B9" s="41" t="s">
        <v>24</v>
      </c>
      <c r="C9" s="41" t="s">
        <v>25</v>
      </c>
      <c r="D9" s="85" t="s">
        <v>26</v>
      </c>
      <c r="E9" s="41" t="s">
        <v>0</v>
      </c>
      <c r="F9" s="42">
        <v>58</v>
      </c>
      <c r="G9" s="63"/>
      <c r="H9" s="72"/>
    </row>
    <row r="10" spans="1:8" ht="34.200000000000003">
      <c r="A10" s="43" t="s">
        <v>15</v>
      </c>
      <c r="B10" s="41" t="s">
        <v>27</v>
      </c>
      <c r="C10" s="41" t="s">
        <v>28</v>
      </c>
      <c r="D10" s="85" t="s">
        <v>67</v>
      </c>
      <c r="E10" s="41" t="s">
        <v>0</v>
      </c>
      <c r="F10" s="42">
        <v>50.75</v>
      </c>
      <c r="G10" s="63"/>
      <c r="H10" s="72"/>
    </row>
    <row r="11" spans="1:8" ht="46.8">
      <c r="A11" s="43" t="s">
        <v>16</v>
      </c>
      <c r="B11" s="41" t="s">
        <v>29</v>
      </c>
      <c r="C11" s="41" t="s">
        <v>30</v>
      </c>
      <c r="D11" s="85" t="s">
        <v>207</v>
      </c>
      <c r="E11" s="41" t="s">
        <v>3</v>
      </c>
      <c r="F11" s="42">
        <v>175</v>
      </c>
      <c r="G11" s="63"/>
      <c r="H11" s="72"/>
    </row>
    <row r="12" spans="1:8" ht="58.2">
      <c r="A12" s="43" t="s">
        <v>79</v>
      </c>
      <c r="B12" s="44" t="s">
        <v>29</v>
      </c>
      <c r="C12" s="44" t="s">
        <v>30</v>
      </c>
      <c r="D12" s="86" t="s">
        <v>208</v>
      </c>
      <c r="E12" s="44" t="s">
        <v>3</v>
      </c>
      <c r="F12" s="44">
        <v>3</v>
      </c>
      <c r="G12" s="65"/>
      <c r="H12" s="74"/>
    </row>
    <row r="13" spans="1:8" ht="58.2">
      <c r="A13" s="43" t="s">
        <v>80</v>
      </c>
      <c r="B13" s="41" t="s">
        <v>29</v>
      </c>
      <c r="C13" s="41" t="s">
        <v>30</v>
      </c>
      <c r="D13" s="85" t="s">
        <v>209</v>
      </c>
      <c r="E13" s="41" t="s">
        <v>3</v>
      </c>
      <c r="F13" s="42">
        <v>203</v>
      </c>
      <c r="G13" s="63"/>
      <c r="H13" s="72"/>
    </row>
    <row r="14" spans="1:8" ht="58.2">
      <c r="A14" s="43" t="s">
        <v>81</v>
      </c>
      <c r="B14" s="41" t="s">
        <v>29</v>
      </c>
      <c r="C14" s="41" t="s">
        <v>30</v>
      </c>
      <c r="D14" s="85" t="s">
        <v>210</v>
      </c>
      <c r="E14" s="41" t="s">
        <v>3</v>
      </c>
      <c r="F14" s="42">
        <v>1</v>
      </c>
      <c r="G14" s="63"/>
      <c r="H14" s="72"/>
    </row>
    <row r="15" spans="1:8" ht="22.8">
      <c r="A15" s="43" t="s">
        <v>82</v>
      </c>
      <c r="B15" s="41" t="s">
        <v>24</v>
      </c>
      <c r="C15" s="41" t="s">
        <v>25</v>
      </c>
      <c r="D15" s="85" t="s">
        <v>31</v>
      </c>
      <c r="E15" s="41" t="s">
        <v>0</v>
      </c>
      <c r="F15" s="42">
        <v>105.84</v>
      </c>
      <c r="G15" s="63"/>
      <c r="H15" s="72"/>
    </row>
    <row r="16" spans="1:8" ht="22.8">
      <c r="A16" s="43" t="s">
        <v>83</v>
      </c>
      <c r="B16" s="41" t="s">
        <v>32</v>
      </c>
      <c r="C16" s="41" t="s">
        <v>33</v>
      </c>
      <c r="D16" s="85" t="s">
        <v>68</v>
      </c>
      <c r="E16" s="45" t="s">
        <v>0</v>
      </c>
      <c r="F16" s="42">
        <v>40.450000000000003</v>
      </c>
      <c r="G16" s="63"/>
      <c r="H16" s="72"/>
    </row>
    <row r="17" spans="1:8" ht="22.8">
      <c r="A17" s="43" t="s">
        <v>84</v>
      </c>
      <c r="B17" s="41" t="s">
        <v>34</v>
      </c>
      <c r="C17" s="41" t="s">
        <v>35</v>
      </c>
      <c r="D17" s="85" t="s">
        <v>36</v>
      </c>
      <c r="E17" s="41" t="s">
        <v>19</v>
      </c>
      <c r="F17" s="42">
        <v>536.86</v>
      </c>
      <c r="G17" s="63"/>
      <c r="H17" s="72"/>
    </row>
    <row r="18" spans="1:8" ht="22.8">
      <c r="A18" s="43" t="s">
        <v>85</v>
      </c>
      <c r="B18" s="41" t="s">
        <v>34</v>
      </c>
      <c r="C18" s="41" t="s">
        <v>35</v>
      </c>
      <c r="D18" s="85" t="s">
        <v>69</v>
      </c>
      <c r="E18" s="41" t="s">
        <v>19</v>
      </c>
      <c r="F18" s="42">
        <v>79.8</v>
      </c>
      <c r="G18" s="63"/>
      <c r="H18" s="72"/>
    </row>
    <row r="19" spans="1:8" ht="22.8">
      <c r="A19" s="43" t="s">
        <v>86</v>
      </c>
      <c r="B19" s="41" t="s">
        <v>34</v>
      </c>
      <c r="C19" s="41" t="s">
        <v>35</v>
      </c>
      <c r="D19" s="85" t="s">
        <v>70</v>
      </c>
      <c r="E19" s="41" t="s">
        <v>19</v>
      </c>
      <c r="F19" s="42">
        <v>39.9</v>
      </c>
      <c r="G19" s="63"/>
      <c r="H19" s="72"/>
    </row>
    <row r="20" spans="1:8" ht="22.8">
      <c r="A20" s="43" t="s">
        <v>87</v>
      </c>
      <c r="B20" s="41" t="s">
        <v>34</v>
      </c>
      <c r="C20" s="41" t="s">
        <v>35</v>
      </c>
      <c r="D20" s="85" t="s">
        <v>37</v>
      </c>
      <c r="E20" s="41" t="s">
        <v>19</v>
      </c>
      <c r="F20" s="42">
        <v>99.78</v>
      </c>
      <c r="G20" s="63"/>
      <c r="H20" s="72"/>
    </row>
    <row r="21" spans="1:8" ht="22.8">
      <c r="A21" s="43" t="s">
        <v>88</v>
      </c>
      <c r="B21" s="41" t="s">
        <v>24</v>
      </c>
      <c r="C21" s="41" t="s">
        <v>25</v>
      </c>
      <c r="D21" s="85" t="s">
        <v>71</v>
      </c>
      <c r="E21" s="41" t="s">
        <v>19</v>
      </c>
      <c r="F21" s="42">
        <v>6.72</v>
      </c>
      <c r="G21" s="63"/>
      <c r="H21" s="72"/>
    </row>
    <row r="22" spans="1:8" ht="22.8">
      <c r="A22" s="43" t="s">
        <v>89</v>
      </c>
      <c r="B22" s="41" t="s">
        <v>24</v>
      </c>
      <c r="C22" s="41" t="s">
        <v>25</v>
      </c>
      <c r="D22" s="85" t="s">
        <v>72</v>
      </c>
      <c r="E22" s="41" t="s">
        <v>19</v>
      </c>
      <c r="F22" s="42">
        <v>21.712</v>
      </c>
      <c r="G22" s="63"/>
      <c r="H22" s="72"/>
    </row>
    <row r="23" spans="1:8" ht="22.8">
      <c r="A23" s="43" t="s">
        <v>90</v>
      </c>
      <c r="B23" s="41" t="s">
        <v>38</v>
      </c>
      <c r="C23" s="41" t="s">
        <v>39</v>
      </c>
      <c r="D23" s="85" t="s">
        <v>40</v>
      </c>
      <c r="E23" s="41" t="s">
        <v>19</v>
      </c>
      <c r="F23" s="42">
        <v>784.77</v>
      </c>
      <c r="G23" s="63"/>
      <c r="H23" s="72"/>
    </row>
    <row r="24" spans="1:8" ht="22.8">
      <c r="A24" s="43" t="s">
        <v>91</v>
      </c>
      <c r="B24" s="41" t="s">
        <v>41</v>
      </c>
      <c r="C24" s="41" t="s">
        <v>42</v>
      </c>
      <c r="D24" s="85" t="s">
        <v>43</v>
      </c>
      <c r="E24" s="41" t="s">
        <v>2</v>
      </c>
      <c r="F24" s="42">
        <v>3</v>
      </c>
      <c r="G24" s="63"/>
      <c r="H24" s="72"/>
    </row>
    <row r="25" spans="1:8" ht="22.8">
      <c r="A25" s="43" t="s">
        <v>200</v>
      </c>
      <c r="B25" s="58" t="s">
        <v>198</v>
      </c>
      <c r="C25" s="41" t="s">
        <v>199</v>
      </c>
      <c r="D25" s="85" t="s">
        <v>221</v>
      </c>
      <c r="E25" s="59" t="s">
        <v>0</v>
      </c>
      <c r="F25" s="42">
        <v>48.79</v>
      </c>
      <c r="G25" s="63"/>
      <c r="H25" s="72"/>
    </row>
    <row r="26" spans="1:8" customFormat="1" ht="22.8">
      <c r="A26" s="43" t="s">
        <v>201</v>
      </c>
      <c r="B26" s="58" t="s">
        <v>198</v>
      </c>
      <c r="C26" s="41" t="s">
        <v>199</v>
      </c>
      <c r="D26" s="85" t="s">
        <v>202</v>
      </c>
      <c r="E26" s="60" t="s">
        <v>164</v>
      </c>
      <c r="F26" s="42">
        <v>2</v>
      </c>
      <c r="G26" s="63"/>
      <c r="H26" s="72"/>
    </row>
    <row r="27" spans="1:8">
      <c r="A27" s="23" t="s">
        <v>7</v>
      </c>
      <c r="B27" s="18"/>
      <c r="C27" s="18"/>
      <c r="D27" s="18" t="s">
        <v>73</v>
      </c>
      <c r="E27" s="18"/>
      <c r="F27" s="18"/>
      <c r="G27" s="64"/>
      <c r="H27" s="73"/>
    </row>
    <row r="28" spans="1:8" ht="34.200000000000003">
      <c r="A28" s="38" t="s">
        <v>53</v>
      </c>
      <c r="B28" s="39" t="s">
        <v>20</v>
      </c>
      <c r="C28" s="39" t="s">
        <v>21</v>
      </c>
      <c r="D28" s="84" t="s">
        <v>75</v>
      </c>
      <c r="E28" s="39" t="s">
        <v>0</v>
      </c>
      <c r="F28" s="40">
        <v>264.76</v>
      </c>
      <c r="G28" s="62"/>
      <c r="H28" s="71"/>
    </row>
    <row r="29" spans="1:8" ht="34.200000000000003">
      <c r="A29" s="38" t="s">
        <v>54</v>
      </c>
      <c r="B29" s="41" t="s">
        <v>20</v>
      </c>
      <c r="C29" s="41" t="s">
        <v>21</v>
      </c>
      <c r="D29" s="85" t="s">
        <v>76</v>
      </c>
      <c r="E29" s="41" t="s">
        <v>0</v>
      </c>
      <c r="F29" s="42" t="s">
        <v>44</v>
      </c>
      <c r="G29" s="63"/>
      <c r="H29" s="72"/>
    </row>
    <row r="30" spans="1:8" ht="22.8">
      <c r="A30" s="38" t="s">
        <v>55</v>
      </c>
      <c r="B30" s="41" t="s">
        <v>20</v>
      </c>
      <c r="C30" s="41" t="s">
        <v>21</v>
      </c>
      <c r="D30" s="85" t="s">
        <v>23</v>
      </c>
      <c r="E30" s="41" t="s">
        <v>19</v>
      </c>
      <c r="F30" s="42" t="s">
        <v>45</v>
      </c>
      <c r="G30" s="63"/>
      <c r="H30" s="72"/>
    </row>
    <row r="31" spans="1:8" ht="75" customHeight="1">
      <c r="A31" s="38" t="s">
        <v>56</v>
      </c>
      <c r="B31" s="41" t="s">
        <v>27</v>
      </c>
      <c r="C31" s="41" t="s">
        <v>28</v>
      </c>
      <c r="D31" s="85" t="s">
        <v>223</v>
      </c>
      <c r="E31" s="41" t="s">
        <v>0</v>
      </c>
      <c r="F31" s="42">
        <v>127.58</v>
      </c>
      <c r="G31" s="63"/>
      <c r="H31" s="72"/>
    </row>
    <row r="32" spans="1:8" ht="87" customHeight="1">
      <c r="A32" s="38" t="s">
        <v>57</v>
      </c>
      <c r="B32" s="41" t="s">
        <v>29</v>
      </c>
      <c r="C32" s="41" t="s">
        <v>30</v>
      </c>
      <c r="D32" s="85" t="s">
        <v>211</v>
      </c>
      <c r="E32" s="41" t="s">
        <v>3</v>
      </c>
      <c r="F32" s="42">
        <v>4</v>
      </c>
      <c r="G32" s="63"/>
      <c r="H32" s="72"/>
    </row>
    <row r="33" spans="1:8" ht="77.400000000000006" customHeight="1">
      <c r="A33" s="38" t="s">
        <v>58</v>
      </c>
      <c r="B33" s="41" t="s">
        <v>29</v>
      </c>
      <c r="C33" s="41" t="s">
        <v>30</v>
      </c>
      <c r="D33" s="85" t="s">
        <v>212</v>
      </c>
      <c r="E33" s="41" t="s">
        <v>3</v>
      </c>
      <c r="F33" s="42">
        <v>148</v>
      </c>
      <c r="G33" s="63"/>
      <c r="H33" s="72"/>
    </row>
    <row r="34" spans="1:8" ht="73.2" customHeight="1">
      <c r="A34" s="38" t="s">
        <v>59</v>
      </c>
      <c r="B34" s="41" t="s">
        <v>29</v>
      </c>
      <c r="C34" s="41" t="s">
        <v>30</v>
      </c>
      <c r="D34" s="85" t="s">
        <v>194</v>
      </c>
      <c r="E34" s="41" t="s">
        <v>3</v>
      </c>
      <c r="F34" s="42">
        <v>258</v>
      </c>
      <c r="G34" s="63"/>
      <c r="H34" s="72"/>
    </row>
    <row r="35" spans="1:8" ht="58.2">
      <c r="A35" s="38" t="s">
        <v>60</v>
      </c>
      <c r="B35" s="44" t="s">
        <v>29</v>
      </c>
      <c r="C35" s="44" t="s">
        <v>30</v>
      </c>
      <c r="D35" s="86" t="s">
        <v>213</v>
      </c>
      <c r="E35" s="44" t="s">
        <v>3</v>
      </c>
      <c r="F35" s="44">
        <v>1</v>
      </c>
      <c r="G35" s="66"/>
      <c r="H35" s="75"/>
    </row>
    <row r="36" spans="1:8" ht="22.8">
      <c r="A36" s="38" t="s">
        <v>61</v>
      </c>
      <c r="B36" s="41" t="s">
        <v>24</v>
      </c>
      <c r="C36" s="41" t="s">
        <v>25</v>
      </c>
      <c r="D36" s="85" t="s">
        <v>77</v>
      </c>
      <c r="E36" s="41" t="s">
        <v>0</v>
      </c>
      <c r="F36" s="42">
        <v>133.19999999999999</v>
      </c>
      <c r="G36" s="63"/>
      <c r="H36" s="72"/>
    </row>
    <row r="37" spans="1:8" ht="22.8">
      <c r="A37" s="38" t="s">
        <v>62</v>
      </c>
      <c r="B37" s="41" t="s">
        <v>32</v>
      </c>
      <c r="C37" s="41" t="s">
        <v>33</v>
      </c>
      <c r="D37" s="85" t="s">
        <v>78</v>
      </c>
      <c r="E37" s="45" t="s">
        <v>0</v>
      </c>
      <c r="F37" s="42">
        <v>33.299999999999997</v>
      </c>
      <c r="G37" s="63"/>
      <c r="H37" s="72"/>
    </row>
    <row r="38" spans="1:8" ht="22.8">
      <c r="A38" s="38" t="s">
        <v>63</v>
      </c>
      <c r="B38" s="41" t="s">
        <v>34</v>
      </c>
      <c r="C38" s="41" t="s">
        <v>35</v>
      </c>
      <c r="D38" s="85" t="s">
        <v>36</v>
      </c>
      <c r="E38" s="41" t="s">
        <v>19</v>
      </c>
      <c r="F38" s="42">
        <v>928.75</v>
      </c>
      <c r="G38" s="63"/>
      <c r="H38" s="72"/>
    </row>
    <row r="39" spans="1:8" ht="22.8">
      <c r="A39" s="38" t="s">
        <v>64</v>
      </c>
      <c r="B39" s="41" t="s">
        <v>34</v>
      </c>
      <c r="C39" s="41" t="s">
        <v>35</v>
      </c>
      <c r="D39" s="85" t="s">
        <v>46</v>
      </c>
      <c r="E39" s="41" t="s">
        <v>19</v>
      </c>
      <c r="F39" s="42">
        <v>44.4</v>
      </c>
      <c r="G39" s="63"/>
      <c r="H39" s="72"/>
    </row>
    <row r="40" spans="1:8" ht="22.8">
      <c r="A40" s="38" t="s">
        <v>93</v>
      </c>
      <c r="B40" s="41" t="s">
        <v>34</v>
      </c>
      <c r="C40" s="41" t="s">
        <v>35</v>
      </c>
      <c r="D40" s="85" t="s">
        <v>47</v>
      </c>
      <c r="E40" s="41" t="s">
        <v>19</v>
      </c>
      <c r="F40" s="42">
        <v>37.659999999999997</v>
      </c>
      <c r="G40" s="63"/>
      <c r="H40" s="72"/>
    </row>
    <row r="41" spans="1:8" ht="22.8">
      <c r="A41" s="38" t="s">
        <v>94</v>
      </c>
      <c r="B41" s="41" t="s">
        <v>34</v>
      </c>
      <c r="C41" s="41" t="s">
        <v>35</v>
      </c>
      <c r="D41" s="85" t="s">
        <v>48</v>
      </c>
      <c r="E41" s="41" t="s">
        <v>19</v>
      </c>
      <c r="F41" s="42">
        <v>22.21</v>
      </c>
      <c r="G41" s="63"/>
      <c r="H41" s="72"/>
    </row>
    <row r="42" spans="1:8" ht="22.8">
      <c r="A42" s="38" t="s">
        <v>95</v>
      </c>
      <c r="B42" s="41" t="s">
        <v>34</v>
      </c>
      <c r="C42" s="41" t="s">
        <v>35</v>
      </c>
      <c r="D42" s="85" t="s">
        <v>49</v>
      </c>
      <c r="E42" s="41" t="s">
        <v>19</v>
      </c>
      <c r="F42" s="42">
        <v>18.82</v>
      </c>
      <c r="G42" s="63"/>
      <c r="H42" s="72"/>
    </row>
    <row r="43" spans="1:8" ht="22.8">
      <c r="A43" s="38" t="s">
        <v>96</v>
      </c>
      <c r="B43" s="41" t="s">
        <v>34</v>
      </c>
      <c r="C43" s="41" t="s">
        <v>35</v>
      </c>
      <c r="D43" s="85" t="s">
        <v>37</v>
      </c>
      <c r="E43" s="41" t="s">
        <v>19</v>
      </c>
      <c r="F43" s="42">
        <v>199.55</v>
      </c>
      <c r="G43" s="63"/>
      <c r="H43" s="72"/>
    </row>
    <row r="44" spans="1:8" ht="22.8">
      <c r="A44" s="38" t="s">
        <v>97</v>
      </c>
      <c r="B44" s="41" t="s">
        <v>24</v>
      </c>
      <c r="C44" s="41" t="s">
        <v>25</v>
      </c>
      <c r="D44" s="85" t="s">
        <v>50</v>
      </c>
      <c r="E44" s="41" t="s">
        <v>19</v>
      </c>
      <c r="F44" s="42">
        <v>8.08</v>
      </c>
      <c r="G44" s="63"/>
      <c r="H44" s="72"/>
    </row>
    <row r="45" spans="1:8" ht="22.8">
      <c r="A45" s="38" t="s">
        <v>98</v>
      </c>
      <c r="B45" s="41" t="s">
        <v>24</v>
      </c>
      <c r="C45" s="41" t="s">
        <v>25</v>
      </c>
      <c r="D45" s="85" t="s">
        <v>51</v>
      </c>
      <c r="E45" s="41" t="s">
        <v>19</v>
      </c>
      <c r="F45" s="42">
        <v>21.54</v>
      </c>
      <c r="G45" s="63"/>
      <c r="H45" s="72"/>
    </row>
    <row r="46" spans="1:8" ht="22.8">
      <c r="A46" s="38" t="s">
        <v>99</v>
      </c>
      <c r="B46" s="41" t="s">
        <v>38</v>
      </c>
      <c r="C46" s="41" t="s">
        <v>39</v>
      </c>
      <c r="D46" s="85" t="s">
        <v>40</v>
      </c>
      <c r="E46" s="41" t="s">
        <v>19</v>
      </c>
      <c r="F46" s="42" t="s">
        <v>52</v>
      </c>
      <c r="G46" s="63"/>
      <c r="H46" s="72"/>
    </row>
    <row r="47" spans="1:8" customFormat="1" ht="23.4" thickBot="1">
      <c r="A47" s="38" t="s">
        <v>100</v>
      </c>
      <c r="B47" s="46" t="s">
        <v>41</v>
      </c>
      <c r="C47" s="46" t="s">
        <v>42</v>
      </c>
      <c r="D47" s="35" t="s">
        <v>43</v>
      </c>
      <c r="E47" s="46" t="s">
        <v>2</v>
      </c>
      <c r="F47" s="47">
        <v>6</v>
      </c>
      <c r="G47" s="67"/>
      <c r="H47" s="76"/>
    </row>
    <row r="48" spans="1:8" ht="16.2" thickBot="1">
      <c r="A48" s="27"/>
      <c r="B48" s="28"/>
      <c r="C48" s="28"/>
      <c r="D48" s="29" t="s">
        <v>159</v>
      </c>
      <c r="E48" s="28"/>
      <c r="F48" s="29"/>
      <c r="G48" s="89"/>
      <c r="H48" s="70"/>
    </row>
    <row r="49" spans="1:8">
      <c r="A49" s="23" t="s">
        <v>129</v>
      </c>
      <c r="B49" s="18"/>
      <c r="C49" s="18"/>
      <c r="D49" s="18" t="s">
        <v>130</v>
      </c>
      <c r="E49" s="18"/>
      <c r="F49" s="18"/>
      <c r="G49" s="64"/>
      <c r="H49" s="73"/>
    </row>
    <row r="50" spans="1:8">
      <c r="A50" s="24" t="s">
        <v>140</v>
      </c>
      <c r="B50" s="20" t="s">
        <v>102</v>
      </c>
      <c r="C50" s="48"/>
      <c r="D50" s="21" t="s">
        <v>103</v>
      </c>
      <c r="E50" s="19" t="s">
        <v>0</v>
      </c>
      <c r="F50" s="21">
        <v>472.1</v>
      </c>
      <c r="G50" s="90"/>
      <c r="H50" s="77"/>
    </row>
    <row r="51" spans="1:8" customFormat="1" ht="14.4">
      <c r="A51" s="24" t="s">
        <v>141</v>
      </c>
      <c r="B51" s="20" t="s">
        <v>102</v>
      </c>
      <c r="C51" s="48"/>
      <c r="D51" s="21" t="s">
        <v>104</v>
      </c>
      <c r="E51" s="19" t="s">
        <v>0</v>
      </c>
      <c r="F51" s="21">
        <v>148.80000000000001</v>
      </c>
      <c r="G51" s="90"/>
      <c r="H51" s="77"/>
    </row>
    <row r="52" spans="1:8" ht="39.6">
      <c r="A52" s="24" t="s">
        <v>142</v>
      </c>
      <c r="B52" s="20" t="s">
        <v>102</v>
      </c>
      <c r="C52" s="48"/>
      <c r="D52" s="21" t="s">
        <v>105</v>
      </c>
      <c r="E52" s="19" t="s">
        <v>0</v>
      </c>
      <c r="F52" s="21">
        <v>95</v>
      </c>
      <c r="G52" s="90"/>
      <c r="H52" s="77"/>
    </row>
    <row r="53" spans="1:8">
      <c r="A53" s="23" t="s">
        <v>131</v>
      </c>
      <c r="B53" s="18"/>
      <c r="C53" s="18"/>
      <c r="D53" s="18" t="s">
        <v>132</v>
      </c>
      <c r="E53" s="18"/>
      <c r="F53" s="18"/>
      <c r="G53" s="64"/>
      <c r="H53" s="73"/>
    </row>
    <row r="54" spans="1:8" ht="52.8">
      <c r="A54" s="24" t="s">
        <v>143</v>
      </c>
      <c r="B54" s="20" t="s">
        <v>106</v>
      </c>
      <c r="C54" s="48"/>
      <c r="D54" s="21" t="s">
        <v>107</v>
      </c>
      <c r="E54" s="19" t="s">
        <v>19</v>
      </c>
      <c r="F54" s="21">
        <v>577.1</v>
      </c>
      <c r="G54" s="90"/>
      <c r="H54" s="77"/>
    </row>
    <row r="55" spans="1:8" ht="39.6">
      <c r="A55" s="24" t="s">
        <v>144</v>
      </c>
      <c r="B55" s="20" t="s">
        <v>108</v>
      </c>
      <c r="C55" s="48"/>
      <c r="D55" s="21" t="s">
        <v>109</v>
      </c>
      <c r="E55" s="19" t="s">
        <v>0</v>
      </c>
      <c r="F55" s="21">
        <v>69</v>
      </c>
      <c r="G55" s="90"/>
      <c r="H55" s="77"/>
    </row>
    <row r="56" spans="1:8" ht="52.8">
      <c r="A56" s="24" t="s">
        <v>145</v>
      </c>
      <c r="B56" s="20" t="s">
        <v>110</v>
      </c>
      <c r="C56" s="48"/>
      <c r="D56" s="21" t="s">
        <v>111</v>
      </c>
      <c r="E56" s="19" t="s">
        <v>19</v>
      </c>
      <c r="F56" s="21">
        <v>584</v>
      </c>
      <c r="G56" s="90"/>
      <c r="H56" s="77"/>
    </row>
    <row r="57" spans="1:8" ht="39.6">
      <c r="A57" s="24" t="s">
        <v>146</v>
      </c>
      <c r="B57" s="20" t="s">
        <v>101</v>
      </c>
      <c r="C57" s="48"/>
      <c r="D57" s="21" t="s">
        <v>112</v>
      </c>
      <c r="E57" s="19" t="s">
        <v>19</v>
      </c>
      <c r="F57" s="21">
        <v>147.1</v>
      </c>
      <c r="G57" s="90"/>
      <c r="H57" s="77"/>
    </row>
    <row r="58" spans="1:8">
      <c r="A58" s="23" t="s">
        <v>134</v>
      </c>
      <c r="B58" s="18"/>
      <c r="C58" s="18"/>
      <c r="D58" s="18" t="s">
        <v>133</v>
      </c>
      <c r="E58" s="18"/>
      <c r="F58" s="18"/>
      <c r="G58" s="64"/>
      <c r="H58" s="73"/>
    </row>
    <row r="59" spans="1:8" customFormat="1" ht="26.4">
      <c r="A59" s="24" t="s">
        <v>147</v>
      </c>
      <c r="B59" s="20" t="s">
        <v>113</v>
      </c>
      <c r="C59" s="48"/>
      <c r="D59" s="21" t="s">
        <v>114</v>
      </c>
      <c r="E59" s="19" t="s">
        <v>19</v>
      </c>
      <c r="F59" s="21">
        <v>45</v>
      </c>
      <c r="G59" s="90"/>
      <c r="H59" s="77"/>
    </row>
    <row r="60" spans="1:8">
      <c r="A60" s="23" t="s">
        <v>137</v>
      </c>
      <c r="B60" s="18"/>
      <c r="C60" s="18"/>
      <c r="D60" s="18" t="s">
        <v>135</v>
      </c>
      <c r="E60" s="18"/>
      <c r="F60" s="18"/>
      <c r="G60" s="64"/>
      <c r="H60" s="73"/>
    </row>
    <row r="61" spans="1:8" customFormat="1" ht="14.4">
      <c r="A61" s="24" t="s">
        <v>148</v>
      </c>
      <c r="B61" s="20" t="s">
        <v>116</v>
      </c>
      <c r="C61" s="48"/>
      <c r="D61" s="21" t="s">
        <v>117</v>
      </c>
      <c r="E61" s="19" t="s">
        <v>19</v>
      </c>
      <c r="F61" s="21">
        <v>13</v>
      </c>
      <c r="G61" s="90"/>
      <c r="H61" s="77"/>
    </row>
    <row r="62" spans="1:8">
      <c r="A62" s="24" t="s">
        <v>149</v>
      </c>
      <c r="B62" s="20" t="s">
        <v>116</v>
      </c>
      <c r="C62" s="48"/>
      <c r="D62" s="21" t="s">
        <v>118</v>
      </c>
      <c r="E62" s="19" t="s">
        <v>19</v>
      </c>
      <c r="F62" s="21">
        <v>30.9</v>
      </c>
      <c r="G62" s="90"/>
      <c r="H62" s="77"/>
    </row>
    <row r="63" spans="1:8">
      <c r="A63" s="23" t="s">
        <v>138</v>
      </c>
      <c r="B63" s="18"/>
      <c r="C63" s="18"/>
      <c r="D63" s="18" t="s">
        <v>136</v>
      </c>
      <c r="E63" s="18"/>
      <c r="F63" s="18"/>
      <c r="G63" s="64"/>
      <c r="H63" s="73"/>
    </row>
    <row r="64" spans="1:8" ht="52.8">
      <c r="A64" s="24" t="s">
        <v>150</v>
      </c>
      <c r="B64" s="20" t="s">
        <v>115</v>
      </c>
      <c r="C64" s="48"/>
      <c r="D64" s="22" t="s">
        <v>119</v>
      </c>
      <c r="E64" s="19" t="s">
        <v>1</v>
      </c>
      <c r="F64" s="22">
        <v>91</v>
      </c>
      <c r="G64" s="92"/>
      <c r="H64" s="77"/>
    </row>
    <row r="65" spans="1:8" ht="52.8">
      <c r="A65" s="24" t="s">
        <v>151</v>
      </c>
      <c r="B65" s="20" t="s">
        <v>120</v>
      </c>
      <c r="C65" s="48"/>
      <c r="D65" s="22" t="s">
        <v>121</v>
      </c>
      <c r="E65" s="19" t="s">
        <v>1</v>
      </c>
      <c r="F65" s="22">
        <v>39.5</v>
      </c>
      <c r="G65" s="92"/>
      <c r="H65" s="77"/>
    </row>
    <row r="66" spans="1:8" ht="39.6">
      <c r="A66" s="24" t="s">
        <v>152</v>
      </c>
      <c r="B66" s="20" t="s">
        <v>116</v>
      </c>
      <c r="C66" s="48"/>
      <c r="D66" s="21" t="s">
        <v>122</v>
      </c>
      <c r="E66" s="19" t="s">
        <v>19</v>
      </c>
      <c r="F66" s="21">
        <v>200</v>
      </c>
      <c r="G66" s="91"/>
      <c r="H66" s="78"/>
    </row>
    <row r="67" spans="1:8" ht="52.8">
      <c r="A67" s="24" t="s">
        <v>153</v>
      </c>
      <c r="B67" s="20" t="s">
        <v>116</v>
      </c>
      <c r="C67" s="48"/>
      <c r="D67" s="21" t="s">
        <v>123</v>
      </c>
      <c r="E67" s="19" t="s">
        <v>19</v>
      </c>
      <c r="F67" s="21">
        <v>233.4</v>
      </c>
      <c r="G67" s="90"/>
      <c r="H67" s="77"/>
    </row>
    <row r="68" spans="1:8" ht="39.6">
      <c r="A68" s="24" t="s">
        <v>154</v>
      </c>
      <c r="B68" s="20" t="s">
        <v>116</v>
      </c>
      <c r="C68" s="48"/>
      <c r="D68" s="21" t="s">
        <v>124</v>
      </c>
      <c r="E68" s="19" t="s">
        <v>19</v>
      </c>
      <c r="F68" s="21">
        <v>137</v>
      </c>
      <c r="G68" s="90"/>
      <c r="H68" s="77"/>
    </row>
    <row r="69" spans="1:8" customFormat="1" ht="52.8">
      <c r="A69" s="24" t="s">
        <v>155</v>
      </c>
      <c r="B69" s="20" t="s">
        <v>125</v>
      </c>
      <c r="C69" s="48"/>
      <c r="D69" s="21" t="s">
        <v>126</v>
      </c>
      <c r="E69" s="19" t="s">
        <v>1</v>
      </c>
      <c r="F69" s="21">
        <v>218</v>
      </c>
      <c r="G69" s="90"/>
      <c r="H69" s="77"/>
    </row>
    <row r="70" spans="1:8" ht="79.2">
      <c r="A70" s="24" t="s">
        <v>156</v>
      </c>
      <c r="B70" s="20" t="s">
        <v>110</v>
      </c>
      <c r="C70" s="48"/>
      <c r="D70" s="21" t="s">
        <v>139</v>
      </c>
      <c r="E70" s="19" t="s">
        <v>1</v>
      </c>
      <c r="F70" s="21">
        <v>34</v>
      </c>
      <c r="G70" s="90"/>
      <c r="H70" s="77"/>
    </row>
    <row r="71" spans="1:8">
      <c r="A71" s="23" t="s">
        <v>157</v>
      </c>
      <c r="B71" s="18"/>
      <c r="C71" s="18"/>
      <c r="D71" s="18" t="s">
        <v>160</v>
      </c>
      <c r="E71" s="18"/>
      <c r="F71" s="18"/>
      <c r="G71" s="64"/>
      <c r="H71" s="73"/>
    </row>
    <row r="72" spans="1:8" ht="92.4">
      <c r="A72" s="24" t="s">
        <v>161</v>
      </c>
      <c r="B72" s="20" t="s">
        <v>127</v>
      </c>
      <c r="C72" s="48"/>
      <c r="D72" s="21" t="s">
        <v>214</v>
      </c>
      <c r="E72" s="19" t="s">
        <v>1</v>
      </c>
      <c r="F72" s="21">
        <f>127-57.9</f>
        <v>69.099999999999994</v>
      </c>
      <c r="G72" s="90"/>
      <c r="H72" s="77"/>
    </row>
    <row r="73" spans="1:8" ht="92.4">
      <c r="A73" s="24" t="s">
        <v>162</v>
      </c>
      <c r="B73" s="20" t="s">
        <v>127</v>
      </c>
      <c r="C73" s="48"/>
      <c r="D73" s="21" t="s">
        <v>215</v>
      </c>
      <c r="E73" s="19" t="s">
        <v>1</v>
      </c>
      <c r="F73" s="21">
        <v>22</v>
      </c>
      <c r="G73" s="90"/>
      <c r="H73" s="77"/>
    </row>
    <row r="74" spans="1:8" customFormat="1" ht="53.4" thickBot="1">
      <c r="A74" s="24" t="s">
        <v>163</v>
      </c>
      <c r="B74" s="25" t="s">
        <v>128</v>
      </c>
      <c r="C74" s="49"/>
      <c r="D74" s="26" t="s">
        <v>216</v>
      </c>
      <c r="E74" s="50" t="s">
        <v>19</v>
      </c>
      <c r="F74" s="26">
        <v>18.3</v>
      </c>
      <c r="G74" s="93"/>
      <c r="H74" s="79"/>
    </row>
    <row r="75" spans="1:8" ht="16.2" thickBot="1">
      <c r="A75" s="27"/>
      <c r="B75" s="28"/>
      <c r="C75" s="28"/>
      <c r="D75" s="29" t="s">
        <v>165</v>
      </c>
      <c r="E75" s="28"/>
      <c r="F75" s="29"/>
      <c r="G75" s="89"/>
      <c r="H75" s="70"/>
    </row>
    <row r="76" spans="1:8" ht="24">
      <c r="A76" s="23" t="s">
        <v>166</v>
      </c>
      <c r="B76" s="18"/>
      <c r="C76" s="18"/>
      <c r="D76" s="18" t="s">
        <v>167</v>
      </c>
      <c r="E76" s="18"/>
      <c r="F76" s="18"/>
      <c r="G76" s="64"/>
      <c r="H76" s="73"/>
    </row>
    <row r="77" spans="1:8" ht="57">
      <c r="A77" s="30"/>
      <c r="B77" s="31"/>
      <c r="C77" s="32"/>
      <c r="D77" s="31" t="s">
        <v>179</v>
      </c>
      <c r="E77" s="51"/>
      <c r="F77" s="36"/>
      <c r="G77" s="94"/>
      <c r="H77" s="80"/>
    </row>
    <row r="78" spans="1:8" ht="22.8">
      <c r="A78" s="34" t="s">
        <v>180</v>
      </c>
      <c r="B78" s="35" t="s">
        <v>168</v>
      </c>
      <c r="C78" s="34" t="s">
        <v>169</v>
      </c>
      <c r="D78" s="31" t="s">
        <v>170</v>
      </c>
      <c r="E78" s="37" t="s">
        <v>1</v>
      </c>
      <c r="F78" s="36">
        <v>422</v>
      </c>
      <c r="G78" s="95"/>
      <c r="H78" s="81"/>
    </row>
    <row r="79" spans="1:8" ht="22.8">
      <c r="A79" s="34" t="s">
        <v>181</v>
      </c>
      <c r="B79" s="35" t="s">
        <v>168</v>
      </c>
      <c r="C79" s="34" t="s">
        <v>169</v>
      </c>
      <c r="D79" s="31" t="s">
        <v>171</v>
      </c>
      <c r="E79" s="37" t="s">
        <v>1</v>
      </c>
      <c r="F79" s="36">
        <v>35</v>
      </c>
      <c r="G79" s="95"/>
      <c r="H79" s="81"/>
    </row>
    <row r="80" spans="1:8" ht="22.8">
      <c r="A80" s="34" t="s">
        <v>182</v>
      </c>
      <c r="B80" s="35" t="s">
        <v>168</v>
      </c>
      <c r="C80" s="34" t="s">
        <v>169</v>
      </c>
      <c r="D80" s="31" t="s">
        <v>172</v>
      </c>
      <c r="E80" s="37" t="s">
        <v>1</v>
      </c>
      <c r="F80" s="36">
        <v>15</v>
      </c>
      <c r="G80" s="95"/>
      <c r="H80" s="81"/>
    </row>
    <row r="81" spans="1:8">
      <c r="A81" s="34" t="s">
        <v>183</v>
      </c>
      <c r="B81" s="35" t="s">
        <v>168</v>
      </c>
      <c r="C81" s="34" t="s">
        <v>169</v>
      </c>
      <c r="D81" s="31" t="s">
        <v>173</v>
      </c>
      <c r="E81" s="37" t="s">
        <v>164</v>
      </c>
      <c r="F81" s="36">
        <v>4</v>
      </c>
      <c r="G81" s="95"/>
      <c r="H81" s="81"/>
    </row>
    <row r="82" spans="1:8">
      <c r="A82" s="34" t="s">
        <v>184</v>
      </c>
      <c r="B82" s="35" t="s">
        <v>168</v>
      </c>
      <c r="C82" s="34" t="s">
        <v>169</v>
      </c>
      <c r="D82" s="31" t="s">
        <v>174</v>
      </c>
      <c r="E82" s="37" t="s">
        <v>164</v>
      </c>
      <c r="F82" s="36">
        <v>8</v>
      </c>
      <c r="G82" s="95"/>
      <c r="H82" s="81"/>
    </row>
    <row r="83" spans="1:8" customFormat="1" ht="14.4">
      <c r="A83" s="34" t="s">
        <v>185</v>
      </c>
      <c r="B83" s="35" t="s">
        <v>168</v>
      </c>
      <c r="C83" s="34" t="s">
        <v>169</v>
      </c>
      <c r="D83" s="31" t="s">
        <v>175</v>
      </c>
      <c r="E83" s="37" t="s">
        <v>1</v>
      </c>
      <c r="F83" s="36">
        <v>590</v>
      </c>
      <c r="G83" s="95"/>
      <c r="H83" s="81"/>
    </row>
    <row r="84" spans="1:8" ht="22.8">
      <c r="A84" s="34" t="s">
        <v>186</v>
      </c>
      <c r="B84" s="35" t="s">
        <v>168</v>
      </c>
      <c r="C84" s="34" t="s">
        <v>169</v>
      </c>
      <c r="D84" s="31" t="s">
        <v>176</v>
      </c>
      <c r="E84" s="37" t="s">
        <v>177</v>
      </c>
      <c r="F84" s="36">
        <v>150</v>
      </c>
      <c r="G84" s="95"/>
      <c r="H84" s="81"/>
    </row>
    <row r="85" spans="1:8" ht="24">
      <c r="A85" s="23" t="s">
        <v>187</v>
      </c>
      <c r="B85" s="18"/>
      <c r="C85" s="18"/>
      <c r="D85" s="18" t="s">
        <v>188</v>
      </c>
      <c r="E85" s="18"/>
      <c r="F85" s="18"/>
      <c r="G85" s="64"/>
      <c r="H85" s="73"/>
    </row>
    <row r="86" spans="1:8" ht="57">
      <c r="A86" s="30"/>
      <c r="B86" s="31"/>
      <c r="C86" s="32"/>
      <c r="D86" s="31" t="s">
        <v>193</v>
      </c>
      <c r="E86" s="33"/>
      <c r="F86" s="36"/>
      <c r="G86" s="94"/>
      <c r="H86" s="82"/>
    </row>
    <row r="87" spans="1:8" ht="22.8">
      <c r="A87" s="34" t="s">
        <v>189</v>
      </c>
      <c r="B87" s="35" t="s">
        <v>168</v>
      </c>
      <c r="C87" s="34" t="s">
        <v>169</v>
      </c>
      <c r="D87" s="31" t="s">
        <v>171</v>
      </c>
      <c r="E87" s="37" t="s">
        <v>1</v>
      </c>
      <c r="F87" s="36">
        <v>15</v>
      </c>
      <c r="G87" s="95"/>
      <c r="H87" s="81"/>
    </row>
    <row r="88" spans="1:8" customFormat="1" ht="14.4">
      <c r="A88" s="34" t="s">
        <v>190</v>
      </c>
      <c r="B88" s="35" t="s">
        <v>168</v>
      </c>
      <c r="C88" s="34" t="s">
        <v>169</v>
      </c>
      <c r="D88" s="31" t="s">
        <v>175</v>
      </c>
      <c r="E88" s="37" t="s">
        <v>1</v>
      </c>
      <c r="F88" s="36">
        <v>120</v>
      </c>
      <c r="G88" s="95"/>
      <c r="H88" s="81"/>
    </row>
    <row r="89" spans="1:8">
      <c r="A89" s="34" t="s">
        <v>191</v>
      </c>
      <c r="B89" s="35" t="s">
        <v>168</v>
      </c>
      <c r="C89" s="34" t="s">
        <v>169</v>
      </c>
      <c r="D89" s="31" t="s">
        <v>178</v>
      </c>
      <c r="E89" s="37" t="s">
        <v>164</v>
      </c>
      <c r="F89" s="36">
        <v>4</v>
      </c>
      <c r="G89" s="95"/>
      <c r="H89" s="81"/>
    </row>
    <row r="90" spans="1:8">
      <c r="A90" s="23" t="s">
        <v>192</v>
      </c>
      <c r="B90" s="18"/>
      <c r="C90" s="18"/>
      <c r="D90" s="18" t="s">
        <v>222</v>
      </c>
      <c r="E90" s="18"/>
      <c r="F90" s="18"/>
      <c r="G90" s="64"/>
      <c r="H90" s="73"/>
    </row>
    <row r="91" spans="1:8" ht="34.799999999999997">
      <c r="A91" s="52" t="s">
        <v>195</v>
      </c>
      <c r="B91" s="53" t="s">
        <v>196</v>
      </c>
      <c r="C91" s="53" t="s">
        <v>197</v>
      </c>
      <c r="D91" s="87" t="s">
        <v>217</v>
      </c>
      <c r="E91" s="54" t="s">
        <v>1</v>
      </c>
      <c r="F91" s="54">
        <v>742</v>
      </c>
      <c r="G91" s="83"/>
      <c r="H91" s="83"/>
    </row>
    <row r="92" spans="1:8" ht="34.200000000000003" customHeight="1">
      <c r="A92" s="55"/>
      <c r="B92" s="56"/>
      <c r="C92" s="56"/>
      <c r="D92" s="56"/>
      <c r="E92" s="56"/>
      <c r="F92" s="57" t="s">
        <v>205</v>
      </c>
      <c r="G92" s="68">
        <f>SUM(G5:G91)</f>
        <v>0</v>
      </c>
      <c r="H92" s="68">
        <f>SUM(H5:H91)</f>
        <v>0</v>
      </c>
    </row>
    <row r="93" spans="1:8" ht="24">
      <c r="A93" s="55"/>
      <c r="B93" s="56"/>
      <c r="C93" s="56"/>
      <c r="D93" s="56"/>
      <c r="E93" s="56"/>
      <c r="F93" s="57" t="s">
        <v>206</v>
      </c>
      <c r="G93" s="88">
        <f>G92*1.23</f>
        <v>0</v>
      </c>
      <c r="H93" s="88">
        <f>H92*1.23</f>
        <v>0</v>
      </c>
    </row>
    <row r="94" spans="1:8">
      <c r="B94" s="98" t="s">
        <v>17</v>
      </c>
      <c r="C94" s="98"/>
      <c r="D94" s="98"/>
      <c r="E94" s="98"/>
      <c r="F94" s="98"/>
      <c r="G94" s="1"/>
      <c r="H94" s="1"/>
    </row>
    <row r="95" spans="1:8" ht="54.6" customHeight="1">
      <c r="B95" s="98" t="s">
        <v>220</v>
      </c>
      <c r="C95" s="98"/>
      <c r="D95" s="98"/>
      <c r="E95" s="98"/>
      <c r="F95" s="98"/>
      <c r="G95" s="1"/>
      <c r="H95" s="1"/>
    </row>
    <row r="96" spans="1:8" ht="54.6" customHeight="1">
      <c r="B96" s="98" t="s">
        <v>219</v>
      </c>
      <c r="C96" s="98"/>
      <c r="D96" s="98"/>
      <c r="E96" s="98"/>
      <c r="F96" s="98"/>
      <c r="G96" s="1"/>
      <c r="H96" s="1"/>
    </row>
    <row r="97" spans="1:8" ht="54.6" customHeight="1">
      <c r="B97" s="61"/>
      <c r="C97" s="61"/>
      <c r="D97" s="61"/>
      <c r="E97" s="61"/>
      <c r="F97" s="61"/>
      <c r="G97" s="1"/>
      <c r="H97" s="1"/>
    </row>
    <row r="98" spans="1:8" ht="14.4" customHeight="1">
      <c r="E98" s="14"/>
      <c r="F98" s="14"/>
      <c r="G98" s="14"/>
    </row>
    <row r="99" spans="1:8" ht="14.4" customHeight="1">
      <c r="B99" s="13" t="s">
        <v>18</v>
      </c>
      <c r="C99" s="98" t="s">
        <v>218</v>
      </c>
      <c r="D99" s="98"/>
      <c r="E99" s="14"/>
      <c r="F99" s="14"/>
      <c r="G99" s="14"/>
    </row>
    <row r="100" spans="1:8">
      <c r="A100" s="4"/>
      <c r="B100" s="4"/>
      <c r="C100" s="4"/>
      <c r="D100" s="5"/>
      <c r="E100" s="4"/>
      <c r="F100" s="6"/>
      <c r="G100" s="6"/>
      <c r="H100" s="4"/>
    </row>
    <row r="101" spans="1:8">
      <c r="A101" s="4"/>
      <c r="B101" s="5"/>
      <c r="C101" s="5"/>
      <c r="D101" s="5"/>
      <c r="E101" s="5"/>
      <c r="F101" s="7"/>
      <c r="G101" s="7"/>
      <c r="H101" s="5"/>
    </row>
    <row r="102" spans="1:8">
      <c r="A102" s="4"/>
      <c r="B102" s="4"/>
      <c r="C102" s="4"/>
      <c r="D102" s="5"/>
      <c r="E102" s="4"/>
      <c r="F102" s="6"/>
      <c r="G102" s="6"/>
      <c r="H102" s="4"/>
    </row>
    <row r="103" spans="1:8">
      <c r="A103" s="4"/>
      <c r="B103" s="5"/>
      <c r="C103" s="5"/>
      <c r="D103" s="5"/>
      <c r="E103" s="5"/>
      <c r="F103" s="7"/>
      <c r="G103" s="7"/>
      <c r="H103" s="5"/>
    </row>
    <row r="104" spans="1:8">
      <c r="A104" s="4"/>
      <c r="B104" s="4"/>
      <c r="C104" s="4"/>
      <c r="D104" s="5"/>
      <c r="E104" s="4"/>
      <c r="F104" s="15"/>
      <c r="G104" s="15"/>
      <c r="H104" s="4"/>
    </row>
    <row r="105" spans="1:8">
      <c r="A105" s="4"/>
      <c r="B105" s="5"/>
      <c r="C105" s="5"/>
      <c r="D105" s="5"/>
      <c r="E105" s="5"/>
      <c r="F105" s="7"/>
      <c r="G105" s="7"/>
      <c r="H105" s="5"/>
    </row>
    <row r="106" spans="1:8">
      <c r="A106" s="4"/>
      <c r="B106" s="4"/>
      <c r="C106" s="4"/>
      <c r="D106" s="5"/>
      <c r="E106" s="4"/>
      <c r="F106" s="6"/>
      <c r="G106" s="6"/>
      <c r="H106" s="4"/>
    </row>
    <row r="107" spans="1:8">
      <c r="A107" s="4"/>
      <c r="B107" s="5"/>
      <c r="C107" s="5"/>
      <c r="D107" s="5"/>
      <c r="E107" s="5"/>
      <c r="F107" s="7"/>
      <c r="G107" s="7"/>
      <c r="H107" s="5"/>
    </row>
    <row r="108" spans="1:8">
      <c r="A108" s="4"/>
      <c r="B108" s="4"/>
      <c r="C108" s="4"/>
      <c r="D108" s="5"/>
      <c r="E108" s="4"/>
      <c r="F108" s="6"/>
      <c r="G108" s="6"/>
      <c r="H108" s="4"/>
    </row>
    <row r="109" spans="1:8">
      <c r="A109" s="4"/>
      <c r="B109" s="5"/>
      <c r="C109" s="5"/>
      <c r="D109" s="5"/>
      <c r="E109" s="5"/>
      <c r="F109" s="7"/>
      <c r="G109" s="7"/>
      <c r="H109" s="5"/>
    </row>
    <row r="110" spans="1:8">
      <c r="A110" s="4"/>
      <c r="B110" s="4"/>
      <c r="C110" s="4"/>
      <c r="D110" s="5"/>
      <c r="E110" s="4"/>
      <c r="F110" s="6"/>
      <c r="G110" s="6"/>
      <c r="H110" s="4"/>
    </row>
    <row r="111" spans="1:8">
      <c r="A111" s="4"/>
      <c r="B111" s="5"/>
      <c r="C111" s="5"/>
      <c r="D111" s="5"/>
      <c r="E111" s="5"/>
      <c r="F111" s="7"/>
      <c r="G111" s="7"/>
      <c r="H111" s="5"/>
    </row>
    <row r="112" spans="1:8">
      <c r="A112" s="4"/>
      <c r="B112" s="4"/>
      <c r="C112" s="4"/>
      <c r="D112" s="5"/>
      <c r="E112" s="4"/>
      <c r="F112" s="6"/>
      <c r="G112" s="6"/>
      <c r="H112" s="4"/>
    </row>
    <row r="113" spans="1:8">
      <c r="A113" s="4"/>
      <c r="B113" s="5"/>
      <c r="C113" s="5"/>
      <c r="D113" s="5"/>
      <c r="E113" s="5"/>
      <c r="F113" s="7"/>
      <c r="G113" s="7"/>
      <c r="H113" s="5"/>
    </row>
    <row r="114" spans="1:8">
      <c r="A114" s="4"/>
      <c r="B114" s="4"/>
      <c r="C114" s="4"/>
      <c r="D114" s="5"/>
      <c r="E114" s="4"/>
      <c r="F114" s="6"/>
      <c r="G114" s="6"/>
      <c r="H114" s="4"/>
    </row>
    <row r="115" spans="1:8">
      <c r="A115" s="4"/>
      <c r="B115" s="5"/>
      <c r="C115" s="5"/>
      <c r="D115" s="5"/>
      <c r="E115" s="5"/>
      <c r="F115" s="7"/>
      <c r="G115" s="7"/>
      <c r="H115" s="5"/>
    </row>
    <row r="116" spans="1:8">
      <c r="A116" s="4"/>
      <c r="B116" s="4"/>
      <c r="C116" s="4"/>
      <c r="D116" s="5"/>
      <c r="E116" s="4"/>
      <c r="F116" s="6"/>
      <c r="G116" s="6"/>
      <c r="H116" s="4"/>
    </row>
    <row r="117" spans="1:8">
      <c r="A117" s="4"/>
      <c r="B117" s="5"/>
      <c r="C117" s="5"/>
      <c r="D117" s="5"/>
      <c r="E117" s="5"/>
      <c r="F117" s="7"/>
      <c r="G117" s="7"/>
      <c r="H117" s="5"/>
    </row>
    <row r="118" spans="1:8">
      <c r="A118" s="4"/>
      <c r="B118" s="4"/>
      <c r="C118" s="4"/>
      <c r="D118" s="5"/>
      <c r="E118" s="4"/>
      <c r="F118" s="6"/>
      <c r="G118" s="6"/>
      <c r="H118" s="4"/>
    </row>
    <row r="119" spans="1:8">
      <c r="A119" s="4"/>
      <c r="B119" s="5"/>
      <c r="C119" s="5"/>
      <c r="D119" s="5"/>
      <c r="E119" s="5"/>
      <c r="F119" s="7"/>
      <c r="G119" s="7"/>
      <c r="H119" s="5"/>
    </row>
    <row r="120" spans="1:8">
      <c r="A120" s="4"/>
      <c r="B120" s="4"/>
      <c r="C120" s="4"/>
      <c r="D120" s="5"/>
      <c r="E120" s="4"/>
      <c r="F120" s="6"/>
      <c r="G120" s="6"/>
      <c r="H120" s="4"/>
    </row>
    <row r="121" spans="1:8">
      <c r="A121" s="4"/>
      <c r="B121" s="5"/>
      <c r="C121" s="5"/>
      <c r="D121" s="5"/>
      <c r="E121" s="5"/>
      <c r="F121" s="7"/>
      <c r="G121" s="7"/>
      <c r="H121" s="5"/>
    </row>
    <row r="122" spans="1:8">
      <c r="A122" s="4"/>
      <c r="B122" s="4"/>
      <c r="C122" s="4"/>
      <c r="D122" s="5"/>
      <c r="E122" s="4"/>
      <c r="F122" s="6"/>
      <c r="G122" s="6"/>
      <c r="H122" s="4"/>
    </row>
    <row r="123" spans="1:8">
      <c r="A123" s="4"/>
      <c r="B123" s="5"/>
      <c r="C123" s="5"/>
      <c r="D123" s="5"/>
      <c r="E123" s="5"/>
      <c r="F123" s="7"/>
      <c r="G123" s="7"/>
      <c r="H123" s="5"/>
    </row>
    <row r="124" spans="1:8">
      <c r="A124" s="4"/>
      <c r="B124" s="4"/>
      <c r="C124" s="4"/>
      <c r="D124" s="5"/>
      <c r="E124" s="4"/>
      <c r="F124" s="6"/>
      <c r="G124" s="6"/>
      <c r="H124" s="4"/>
    </row>
    <row r="125" spans="1:8">
      <c r="A125" s="4"/>
      <c r="B125" s="5"/>
      <c r="C125" s="5"/>
      <c r="D125" s="5"/>
      <c r="E125" s="5"/>
      <c r="F125" s="7"/>
      <c r="G125" s="7"/>
      <c r="H125" s="5"/>
    </row>
    <row r="126" spans="1:8">
      <c r="A126" s="4"/>
      <c r="B126" s="4"/>
      <c r="C126" s="4"/>
      <c r="D126" s="5"/>
      <c r="E126" s="4"/>
      <c r="F126" s="6"/>
      <c r="G126" s="6"/>
      <c r="H126" s="4"/>
    </row>
    <row r="127" spans="1:8">
      <c r="A127" s="4"/>
      <c r="B127" s="5"/>
      <c r="C127" s="5"/>
      <c r="D127" s="5"/>
      <c r="E127" s="5"/>
      <c r="F127" s="7"/>
      <c r="G127" s="7"/>
      <c r="H127" s="5"/>
    </row>
    <row r="128" spans="1:8">
      <c r="A128" s="4"/>
      <c r="B128" s="4"/>
      <c r="C128" s="4"/>
      <c r="D128" s="5"/>
      <c r="E128" s="4"/>
      <c r="F128" s="6"/>
      <c r="G128" s="6"/>
      <c r="H128" s="4"/>
    </row>
    <row r="129" spans="1:8">
      <c r="A129" s="4"/>
      <c r="B129" s="5"/>
      <c r="C129" s="5"/>
      <c r="D129" s="5"/>
      <c r="E129" s="5"/>
      <c r="F129" s="7"/>
      <c r="G129" s="7"/>
      <c r="H129" s="5"/>
    </row>
    <row r="130" spans="1:8">
      <c r="A130" s="4"/>
      <c r="B130" s="4"/>
      <c r="C130" s="4"/>
      <c r="D130" s="5"/>
      <c r="E130" s="4"/>
      <c r="F130" s="6"/>
      <c r="G130" s="6"/>
      <c r="H130" s="4"/>
    </row>
    <row r="131" spans="1:8">
      <c r="A131" s="4"/>
      <c r="B131" s="5"/>
      <c r="C131" s="5"/>
      <c r="D131" s="5"/>
      <c r="E131" s="5"/>
      <c r="F131" s="7"/>
      <c r="G131" s="7"/>
      <c r="H131" s="5"/>
    </row>
    <row r="132" spans="1:8">
      <c r="A132" s="4"/>
      <c r="B132" s="4"/>
      <c r="C132" s="4"/>
      <c r="D132" s="5"/>
      <c r="E132" s="4"/>
      <c r="F132" s="6"/>
      <c r="G132" s="6"/>
      <c r="H132" s="4"/>
    </row>
    <row r="133" spans="1:8">
      <c r="A133" s="4"/>
      <c r="B133" s="5"/>
      <c r="C133" s="5"/>
      <c r="D133" s="5"/>
      <c r="E133" s="5"/>
      <c r="F133" s="7"/>
      <c r="G133" s="7"/>
      <c r="H133" s="5"/>
    </row>
    <row r="134" spans="1:8">
      <c r="A134" s="4"/>
      <c r="B134" s="4"/>
      <c r="C134" s="4"/>
      <c r="D134" s="5"/>
      <c r="E134" s="4"/>
      <c r="F134" s="6"/>
      <c r="G134" s="6"/>
      <c r="H134" s="4"/>
    </row>
    <row r="135" spans="1:8">
      <c r="A135" s="4"/>
      <c r="B135" s="5"/>
      <c r="C135" s="5"/>
      <c r="D135" s="5"/>
      <c r="E135" s="5"/>
      <c r="F135" s="7"/>
      <c r="G135" s="7"/>
      <c r="H135" s="5"/>
    </row>
    <row r="136" spans="1:8">
      <c r="A136" s="8"/>
      <c r="B136" s="9"/>
      <c r="C136" s="9"/>
      <c r="D136" s="9"/>
      <c r="E136" s="9"/>
      <c r="F136" s="10"/>
      <c r="G136" s="10"/>
      <c r="H136" s="9"/>
    </row>
    <row r="137" spans="1:8">
      <c r="A137" s="8"/>
      <c r="B137" s="8"/>
      <c r="C137" s="8"/>
      <c r="D137" s="8"/>
      <c r="E137" s="8"/>
      <c r="F137" s="11"/>
      <c r="G137" s="11"/>
      <c r="H137" s="8"/>
    </row>
    <row r="138" spans="1:8">
      <c r="A138" s="4"/>
      <c r="B138" s="4"/>
      <c r="C138" s="4"/>
      <c r="D138" s="5"/>
      <c r="E138" s="4"/>
      <c r="F138" s="6"/>
      <c r="G138" s="6"/>
      <c r="H138" s="4"/>
    </row>
    <row r="139" spans="1:8">
      <c r="A139" s="4"/>
      <c r="B139" s="5"/>
      <c r="C139" s="5"/>
      <c r="D139" s="5"/>
      <c r="E139" s="5"/>
      <c r="F139" s="7"/>
      <c r="G139" s="7"/>
      <c r="H139" s="5"/>
    </row>
    <row r="140" spans="1:8">
      <c r="A140" s="4"/>
      <c r="B140" s="4"/>
      <c r="C140" s="4"/>
      <c r="D140" s="5"/>
      <c r="E140" s="4"/>
      <c r="F140" s="6"/>
      <c r="G140" s="6"/>
      <c r="H140" s="4"/>
    </row>
    <row r="141" spans="1:8">
      <c r="A141" s="4"/>
      <c r="B141" s="5"/>
      <c r="C141" s="5"/>
      <c r="D141" s="5"/>
      <c r="E141" s="5"/>
      <c r="F141" s="7"/>
      <c r="G141" s="7"/>
      <c r="H141" s="5"/>
    </row>
    <row r="142" spans="1:8">
      <c r="A142" s="4"/>
      <c r="B142" s="4"/>
      <c r="C142" s="4"/>
      <c r="D142" s="5"/>
      <c r="E142" s="4"/>
      <c r="F142" s="12"/>
      <c r="G142" s="12"/>
      <c r="H142" s="4"/>
    </row>
    <row r="143" spans="1:8">
      <c r="A143" s="4"/>
      <c r="B143" s="5"/>
      <c r="C143" s="5"/>
      <c r="D143" s="5"/>
      <c r="E143" s="5"/>
      <c r="F143" s="7"/>
      <c r="G143" s="7"/>
      <c r="H143" s="5"/>
    </row>
    <row r="144" spans="1:8">
      <c r="A144" s="4"/>
      <c r="B144" s="4"/>
      <c r="C144" s="4"/>
      <c r="D144" s="5"/>
      <c r="E144" s="4"/>
      <c r="F144" s="6"/>
      <c r="G144" s="6"/>
      <c r="H144" s="4"/>
    </row>
    <row r="145" spans="1:8">
      <c r="A145" s="4"/>
      <c r="B145" s="5"/>
      <c r="C145" s="5"/>
      <c r="D145" s="5"/>
      <c r="E145" s="5"/>
      <c r="F145" s="7"/>
      <c r="G145" s="7"/>
      <c r="H145" s="5"/>
    </row>
    <row r="146" spans="1:8">
      <c r="A146" s="4"/>
      <c r="B146" s="4"/>
      <c r="C146" s="4"/>
      <c r="D146" s="5"/>
      <c r="E146" s="4"/>
      <c r="F146" s="6"/>
      <c r="G146" s="6"/>
      <c r="H146" s="4"/>
    </row>
    <row r="147" spans="1:8">
      <c r="A147" s="4"/>
      <c r="B147" s="5"/>
      <c r="C147" s="5"/>
      <c r="D147" s="5"/>
      <c r="E147" s="5"/>
      <c r="F147" s="7"/>
      <c r="G147" s="7"/>
      <c r="H147" s="5"/>
    </row>
    <row r="148" spans="1:8">
      <c r="A148" s="4"/>
      <c r="B148" s="4"/>
      <c r="C148" s="4"/>
      <c r="D148" s="5"/>
      <c r="E148" s="4"/>
      <c r="F148" s="6"/>
      <c r="G148" s="6"/>
      <c r="H148" s="4"/>
    </row>
    <row r="149" spans="1:8">
      <c r="A149" s="4"/>
      <c r="B149" s="5"/>
      <c r="C149" s="5"/>
      <c r="D149" s="5"/>
      <c r="E149" s="5"/>
      <c r="F149" s="7"/>
      <c r="G149" s="7"/>
      <c r="H149" s="5"/>
    </row>
    <row r="150" spans="1:8">
      <c r="A150" s="4"/>
      <c r="B150" s="4"/>
      <c r="C150" s="4"/>
      <c r="D150" s="5"/>
      <c r="E150" s="4"/>
      <c r="F150" s="12"/>
      <c r="G150" s="12"/>
      <c r="H150" s="4"/>
    </row>
    <row r="151" spans="1:8">
      <c r="A151" s="4"/>
      <c r="B151" s="5"/>
      <c r="C151" s="5"/>
      <c r="D151" s="5"/>
      <c r="E151" s="5"/>
      <c r="F151" s="7"/>
      <c r="G151" s="7"/>
      <c r="H151" s="5"/>
    </row>
    <row r="152" spans="1:8">
      <c r="A152" s="4"/>
      <c r="B152" s="4"/>
      <c r="C152" s="4"/>
      <c r="D152" s="5"/>
      <c r="E152" s="4"/>
      <c r="F152" s="6"/>
      <c r="G152" s="6"/>
      <c r="H152" s="4"/>
    </row>
    <row r="153" spans="1:8">
      <c r="A153" s="4"/>
      <c r="B153" s="5"/>
      <c r="C153" s="5"/>
      <c r="D153" s="5"/>
      <c r="E153" s="5"/>
      <c r="F153" s="7"/>
      <c r="G153" s="7"/>
      <c r="H153" s="5"/>
    </row>
    <row r="154" spans="1:8">
      <c r="A154" s="4"/>
      <c r="B154" s="4"/>
      <c r="C154" s="4"/>
      <c r="D154" s="5"/>
      <c r="E154" s="4"/>
      <c r="F154" s="6"/>
      <c r="G154" s="6"/>
      <c r="H154" s="4"/>
    </row>
    <row r="155" spans="1:8">
      <c r="A155" s="4"/>
      <c r="B155" s="5"/>
      <c r="C155" s="5"/>
      <c r="D155" s="5"/>
      <c r="E155" s="5"/>
      <c r="F155" s="7"/>
      <c r="G155" s="7"/>
      <c r="H155" s="5"/>
    </row>
    <row r="156" spans="1:8">
      <c r="A156" s="4"/>
      <c r="B156" s="4"/>
      <c r="C156" s="4"/>
      <c r="D156" s="5"/>
      <c r="E156" s="4"/>
      <c r="F156" s="6"/>
      <c r="G156" s="6"/>
      <c r="H156" s="4"/>
    </row>
    <row r="157" spans="1:8">
      <c r="A157" s="4"/>
      <c r="B157" s="5"/>
      <c r="C157" s="5"/>
      <c r="D157" s="5"/>
      <c r="E157" s="5"/>
      <c r="F157" s="7"/>
      <c r="G157" s="7"/>
      <c r="H157" s="5"/>
    </row>
    <row r="158" spans="1:8">
      <c r="A158" s="4"/>
      <c r="B158" s="4"/>
      <c r="C158" s="4"/>
      <c r="D158" s="5"/>
      <c r="E158" s="4"/>
      <c r="F158" s="6"/>
      <c r="G158" s="6"/>
      <c r="H158" s="4"/>
    </row>
    <row r="159" spans="1:8">
      <c r="A159" s="4"/>
      <c r="B159" s="5"/>
      <c r="C159" s="5"/>
      <c r="D159" s="5"/>
      <c r="E159" s="5"/>
      <c r="F159" s="7"/>
      <c r="G159" s="7"/>
      <c r="H159" s="5"/>
    </row>
    <row r="160" spans="1:8">
      <c r="A160" s="4"/>
      <c r="B160" s="4"/>
      <c r="C160" s="4"/>
      <c r="D160" s="5"/>
      <c r="E160" s="4"/>
      <c r="F160" s="6"/>
      <c r="G160" s="6"/>
      <c r="H160" s="4"/>
    </row>
    <row r="161" spans="1:8">
      <c r="A161" s="4"/>
      <c r="B161" s="5"/>
      <c r="C161" s="5"/>
      <c r="D161" s="5"/>
      <c r="E161" s="5"/>
      <c r="F161" s="7"/>
      <c r="G161" s="7"/>
      <c r="H161" s="5"/>
    </row>
    <row r="162" spans="1:8">
      <c r="A162" s="4"/>
      <c r="B162" s="4"/>
      <c r="C162" s="4"/>
      <c r="D162" s="5"/>
      <c r="E162" s="4"/>
      <c r="F162" s="6"/>
      <c r="G162" s="6"/>
      <c r="H162" s="4"/>
    </row>
    <row r="163" spans="1:8">
      <c r="A163" s="4"/>
      <c r="B163" s="5"/>
      <c r="C163" s="5"/>
      <c r="D163" s="5"/>
      <c r="E163" s="5"/>
      <c r="F163" s="7"/>
      <c r="G163" s="7"/>
      <c r="H163" s="5"/>
    </row>
    <row r="164" spans="1:8">
      <c r="A164" s="4"/>
      <c r="B164" s="4"/>
      <c r="C164" s="4"/>
      <c r="D164" s="5"/>
      <c r="E164" s="4"/>
      <c r="F164" s="6"/>
      <c r="G164" s="6"/>
      <c r="H164" s="4"/>
    </row>
    <row r="165" spans="1:8">
      <c r="A165" s="4"/>
      <c r="B165" s="5"/>
      <c r="C165" s="5"/>
      <c r="D165" s="5"/>
      <c r="E165" s="5"/>
      <c r="F165" s="7"/>
      <c r="G165" s="7"/>
      <c r="H165" s="5"/>
    </row>
    <row r="166" spans="1:8">
      <c r="A166" s="4"/>
      <c r="B166" s="4"/>
      <c r="C166" s="4"/>
      <c r="D166" s="5"/>
      <c r="E166" s="4"/>
      <c r="F166" s="6"/>
      <c r="G166" s="6"/>
      <c r="H166" s="4"/>
    </row>
    <row r="167" spans="1:8">
      <c r="A167" s="4"/>
      <c r="B167" s="5"/>
      <c r="C167" s="5"/>
      <c r="D167" s="5"/>
      <c r="E167" s="5"/>
      <c r="F167" s="7"/>
      <c r="G167" s="7"/>
      <c r="H167" s="5"/>
    </row>
    <row r="168" spans="1:8">
      <c r="A168" s="8"/>
      <c r="B168" s="9"/>
      <c r="C168" s="9"/>
      <c r="D168" s="9"/>
      <c r="E168" s="9"/>
      <c r="F168" s="10"/>
      <c r="G168" s="10"/>
      <c r="H168" s="9"/>
    </row>
    <row r="169" spans="1:8">
      <c r="A169" s="8"/>
      <c r="B169" s="8"/>
      <c r="C169" s="8"/>
      <c r="D169" s="8"/>
      <c r="E169" s="8"/>
      <c r="F169" s="11"/>
      <c r="G169" s="11"/>
      <c r="H169" s="8"/>
    </row>
    <row r="170" spans="1:8">
      <c r="A170" s="4"/>
      <c r="B170" s="4"/>
      <c r="C170" s="4"/>
      <c r="D170" s="5"/>
      <c r="E170" s="4"/>
      <c r="F170" s="6"/>
      <c r="G170" s="6"/>
      <c r="H170" s="4"/>
    </row>
    <row r="171" spans="1:8">
      <c r="A171" s="4"/>
      <c r="B171" s="5"/>
      <c r="C171" s="5"/>
      <c r="D171" s="5"/>
      <c r="E171" s="5"/>
      <c r="F171" s="7"/>
      <c r="G171" s="7"/>
      <c r="H171" s="5"/>
    </row>
    <row r="172" spans="1:8">
      <c r="A172" s="4"/>
      <c r="B172" s="4"/>
      <c r="C172" s="4"/>
      <c r="D172" s="5"/>
      <c r="E172" s="4"/>
      <c r="F172" s="6"/>
      <c r="G172" s="6"/>
      <c r="H172" s="4"/>
    </row>
    <row r="173" spans="1:8">
      <c r="A173" s="4"/>
      <c r="B173" s="5"/>
      <c r="C173" s="5"/>
      <c r="D173" s="5"/>
      <c r="E173" s="5"/>
      <c r="F173" s="7"/>
      <c r="G173" s="7"/>
      <c r="H173" s="5"/>
    </row>
    <row r="174" spans="1:8">
      <c r="A174" s="4"/>
      <c r="B174" s="4"/>
      <c r="C174" s="4"/>
      <c r="D174" s="5"/>
      <c r="E174" s="4"/>
      <c r="F174" s="6"/>
      <c r="G174" s="6"/>
      <c r="H174" s="4"/>
    </row>
    <row r="175" spans="1:8">
      <c r="A175" s="4"/>
      <c r="B175" s="5"/>
      <c r="C175" s="5"/>
      <c r="D175" s="5"/>
      <c r="E175" s="5"/>
      <c r="F175" s="7"/>
      <c r="G175" s="7"/>
      <c r="H175" s="5"/>
    </row>
    <row r="176" spans="1:8">
      <c r="A176" s="4"/>
      <c r="B176" s="4"/>
      <c r="C176" s="4"/>
      <c r="D176" s="5"/>
      <c r="E176" s="4"/>
      <c r="F176" s="6"/>
      <c r="G176" s="6"/>
      <c r="H176" s="4"/>
    </row>
    <row r="177" spans="1:8">
      <c r="A177" s="4"/>
      <c r="B177" s="5"/>
      <c r="C177" s="5"/>
      <c r="D177" s="5"/>
      <c r="E177" s="5"/>
      <c r="F177" s="7"/>
      <c r="G177" s="7"/>
      <c r="H177" s="5"/>
    </row>
    <row r="178" spans="1:8">
      <c r="A178" s="4"/>
      <c r="B178" s="4"/>
      <c r="C178" s="4"/>
      <c r="D178" s="5"/>
      <c r="E178" s="4"/>
      <c r="F178" s="6"/>
      <c r="G178" s="6"/>
      <c r="H178" s="4"/>
    </row>
    <row r="179" spans="1:8">
      <c r="A179" s="4"/>
      <c r="B179" s="5"/>
      <c r="C179" s="5"/>
      <c r="D179" s="5"/>
      <c r="E179" s="5"/>
      <c r="F179" s="7"/>
      <c r="G179" s="7"/>
      <c r="H179" s="5"/>
    </row>
    <row r="180" spans="1:8">
      <c r="A180" s="4"/>
      <c r="B180" s="4"/>
      <c r="C180" s="4"/>
      <c r="D180" s="5"/>
      <c r="E180" s="4"/>
      <c r="F180" s="6"/>
      <c r="G180" s="6"/>
      <c r="H180" s="4"/>
    </row>
    <row r="181" spans="1:8">
      <c r="A181" s="4"/>
      <c r="B181" s="5"/>
      <c r="C181" s="5"/>
      <c r="D181" s="5"/>
      <c r="E181" s="5"/>
      <c r="F181" s="7"/>
      <c r="G181" s="7"/>
      <c r="H181" s="5"/>
    </row>
    <row r="182" spans="1:8">
      <c r="A182" s="8"/>
      <c r="B182" s="9"/>
      <c r="C182" s="9"/>
      <c r="D182" s="9"/>
      <c r="E182" s="9"/>
      <c r="F182" s="10"/>
      <c r="G182" s="10"/>
      <c r="H182" s="9"/>
    </row>
    <row r="183" spans="1:8">
      <c r="A183" s="4"/>
      <c r="B183" s="5"/>
      <c r="C183" s="5"/>
      <c r="D183" s="5"/>
      <c r="E183" s="5"/>
      <c r="F183" s="7"/>
      <c r="G183" s="7"/>
      <c r="H183" s="5"/>
    </row>
  </sheetData>
  <mergeCells count="6">
    <mergeCell ref="A1:H1"/>
    <mergeCell ref="C99:D99"/>
    <mergeCell ref="B95:F95"/>
    <mergeCell ref="B96:F96"/>
    <mergeCell ref="B94:F94"/>
    <mergeCell ref="A2:H2"/>
  </mergeCells>
  <phoneticPr fontId="19" type="noConversion"/>
  <pageMargins left="0.39370078740157483" right="0.23622047244094491" top="0.82677165354330717" bottom="0.51181102362204722" header="0.31496062992125984" footer="0.31496062992125984"/>
  <pageSetup paperSize="8" scale="30" orientation="portrait" r:id="rId1"/>
  <headerFooter>
    <oddHeader>&amp;COdcinek D – Roboty budowlane na linii kolejowej nr 229 odc. Glincz – Kartuz realizowane w ramach projektu „Prace na alternatywnym ciągu transportowym Bydgoszcz – Trójmiasto” – KOSZTORYS OFERTOWY</oddHeader>
    <oddFooter>Strona &amp;P z &amp;N</oddFooter>
  </headerFooter>
  <rowBreaks count="3" manualBreakCount="3">
    <brk id="13" max="11" man="1"/>
    <brk id="33" max="11" man="1"/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RoPer</vt:lpstr>
      <vt:lpstr>RoPer!Obszar_wydruku</vt:lpstr>
      <vt:lpstr>RoPer!Tytuły_wydruku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CHAMERA Marek</dc:creator>
  <cp:lastModifiedBy>Piwarski, Piotr</cp:lastModifiedBy>
  <cp:lastPrinted>2022-12-28T09:59:42Z</cp:lastPrinted>
  <dcterms:created xsi:type="dcterms:W3CDTF">2020-06-10T13:55:23Z</dcterms:created>
  <dcterms:modified xsi:type="dcterms:W3CDTF">2023-02-02T14:01:16Z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18.1.7.0</vt:lpwstr>
  </property>
</Properties>
</file>