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P:\PE\01_Aktywne projekty\2023.20_24I002R_LK93_Zabrzeg_Granica Państwa HO!\05-Podwykonawcy\00.Przetarg nietrakcyjna\2. Postępowanie na stronę\na stronę internetową\"/>
    </mc:Choice>
  </mc:AlternateContent>
  <xr:revisionPtr revIDLastSave="0" documentId="13_ncr:1_{C9F07511-B8D6-4F0D-9EA3-1061CE51D8CC}" xr6:coauthVersionLast="47" xr6:coauthVersionMax="47" xr10:uidLastSave="{00000000-0000-0000-0000-000000000000}"/>
  <bookViews>
    <workbookView xWindow="-120" yWindow="-120" windowWidth="29040" windowHeight="15720" tabRatio="575" xr2:uid="{00000000-000D-0000-FFFF-FFFF00000000}"/>
  </bookViews>
  <sheets>
    <sheet name="Podsumowanie" sheetId="5" r:id="rId1"/>
    <sheet name="Część S (E.3)" sheetId="8" r:id="rId2"/>
    <sheet name="Część Z (11.1)" sheetId="9" r:id="rId3"/>
    <sheet name="Część E (12a.1)" sheetId="11" r:id="rId4"/>
    <sheet name="Część E (12a.2)" sheetId="10" r:id="rId5"/>
    <sheet name="Część E1 (12b.1.2)" sheetId="7" r:id="rId6"/>
    <sheet name="Część E1 (12b.1.3)" sheetId="12" r:id="rId7"/>
  </sheets>
  <calcPr calcId="191029" iterate="1" fullPrecision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" i="5" l="1"/>
  <c r="E295" i="7" l="1"/>
  <c r="E143" i="7"/>
  <c r="A68" i="7"/>
  <c r="E6" i="5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tc={33635C4F-111C-45C2-9D50-16E3E598766E}</author>
    <author>tc={28915545-A6BD-4EB8-8ACD-403B34099AF8}</author>
    <author>tc={984820EE-EFF9-4A2B-A1A0-4DD6B2B14F17}</author>
    <author>tc={D91E9B3E-B44F-4437-A193-760AC30B17E8}</author>
    <author>tc={E75CBC78-932B-4572-838E-775575A4D223}</author>
    <author>tc={324948EE-3E2B-4010-903D-FF64F0702983}</author>
    <author>tc={F345B00C-238F-40D4-8DCB-52E16C1BF728}</author>
    <author>tc={4C7FFF5A-D1DA-4239-A333-22F68A214CDC}</author>
    <author>tc={2109E15F-B10F-4735-92EA-AC7E485729A1}</author>
    <author>tc={6D3F035B-257C-4E8B-A6F8-CF1206083255}</author>
    <author>tc={13E77EB3-81D0-4A89-A3B1-C9D4BD54539F}</author>
    <author>tc={4F66F3C2-C8A6-4EAC-8F97-72B53332FC2F}</author>
    <author>tc={683E83E0-B604-49DF-A82E-A8CFB530905A}</author>
  </authors>
  <commentList>
    <comment ref="E55" authorId="0" shapeId="0" xr:uid="{33635C4F-111C-45C2-9D50-16E3E598766E}">
      <text>
        <t>[Komentarz podzielony na wątki]
Używana wersja programu Excel umożliwia odczytanie tego komentarza podzielonego na wątki, jednak wszelkie wprowadzone w nim zmiany zostaną usunięte po otwarciu pliku w nowszej wersji programu Excel. Dowiedz się więcej: https://go.microsoft.com/fwlink/?linkid=870924
Komentarz:
    Zmiana pozycji, rev. 03.04
Zmiana pozycji, rev.3.03.2023</t>
      </text>
    </comment>
    <comment ref="E60" authorId="1" shapeId="0" xr:uid="{28915545-A6BD-4EB8-8ACD-403B34099AF8}">
      <text>
        <t>[Komentarz podzielony na wątki]
Używana wersja programu Excel umożliwia odczytanie tego komentarza podzielonego na wątki, jednak wszelkie wprowadzone w nim zmiany zostaną usunięte po otwarciu pliku w nowszej wersji programu Excel. Dowiedz się więcej: https://go.microsoft.com/fwlink/?linkid=870924
Komentarz:
    Zmiana pozycji, rev.3.03.2023</t>
      </text>
    </comment>
    <comment ref="C61" authorId="2" shapeId="0" xr:uid="{984820EE-EFF9-4A2B-A1A0-4DD6B2B14F17}">
      <text>
        <t>[Komentarz podzielony na wątki]
Używana wersja programu Excel umożliwia odczytanie tego komentarza podzielonego na wątki, jednak wszelkie wprowadzone w nim zmiany zostaną usunięte po otwarciu pliku w nowszej wersji programu Excel. Dowiedz się więcej: https://go.microsoft.com/fwlink/?linkid=870924
Komentarz:
    Zmiana pozycji, rev.3.03.2023</t>
      </text>
    </comment>
    <comment ref="C62" authorId="3" shapeId="0" xr:uid="{D91E9B3E-B44F-4437-A193-760AC30B17E8}">
      <text>
        <t>[Komentarz podzielony na wątki]
Używana wersja programu Excel umożliwia odczytanie tego komentarza podzielonego na wątki, jednak wszelkie wprowadzone w nim zmiany zostaną usunięte po otwarciu pliku w nowszej wersji programu Excel. Dowiedz się więcej: https://go.microsoft.com/fwlink/?linkid=870924
Komentarz:
    Zmiana pozycji, rev.3.03.2023</t>
      </text>
    </comment>
    <comment ref="C63" authorId="4" shapeId="0" xr:uid="{E75CBC78-932B-4572-838E-775575A4D223}">
      <text>
        <t>[Komentarz podzielony na wątki]
Używana wersja programu Excel umożliwia odczytanie tego komentarza podzielonego na wątki, jednak wszelkie wprowadzone w nim zmiany zostaną usunięte po otwarciu pliku w nowszej wersji programu Excel. Dowiedz się więcej: https://go.microsoft.com/fwlink/?linkid=870924
Komentarz:
    Zmiana pozycji, rev.3.03.2023</t>
      </text>
    </comment>
    <comment ref="C64" authorId="5" shapeId="0" xr:uid="{324948EE-3E2B-4010-903D-FF64F0702983}">
      <text>
        <t>[Komentarz podzielony na wątki]
Używana wersja programu Excel umożliwia odczytanie tego komentarza podzielonego na wątki, jednak wszelkie wprowadzone w nim zmiany zostaną usunięte po otwarciu pliku w nowszej wersji programu Excel. Dowiedz się więcej: https://go.microsoft.com/fwlink/?linkid=870924
Komentarz:
    Zmiana pozycji, rev.3.03.2023</t>
      </text>
    </comment>
    <comment ref="E64" authorId="6" shapeId="0" xr:uid="{F345B00C-238F-40D4-8DCB-52E16C1BF728}">
      <text>
        <t>[Komentarz podzielony na wątki]
Używana wersja programu Excel umożliwia odczytanie tego komentarza podzielonego na wątki, jednak wszelkie wprowadzone w nim zmiany zostaną usunięte po otwarciu pliku w nowszej wersji programu Excel. Dowiedz się więcej: https://go.microsoft.com/fwlink/?linkid=870924
Komentarz:
    Zmiana pozycji, rev. 03.04</t>
      </text>
    </comment>
    <comment ref="C65" authorId="7" shapeId="0" xr:uid="{4C7FFF5A-D1DA-4239-A333-22F68A214CDC}">
      <text>
        <t>[Komentarz podzielony na wątki]
Używana wersja programu Excel umożliwia odczytanie tego komentarza podzielonego na wątki, jednak wszelkie wprowadzone w nim zmiany zostaną usunięte po otwarciu pliku w nowszej wersji programu Excel. Dowiedz się więcej: https://go.microsoft.com/fwlink/?linkid=870924
Komentarz:
    Zmiana pozycji, rev.3.03.2023</t>
      </text>
    </comment>
    <comment ref="C66" authorId="8" shapeId="0" xr:uid="{2109E15F-B10F-4735-92EA-AC7E485729A1}">
      <text>
        <t>[Komentarz podzielony na wątki]
Używana wersja programu Excel umożliwia odczytanie tego komentarza podzielonego na wątki, jednak wszelkie wprowadzone w nim zmiany zostaną usunięte po otwarciu pliku w nowszej wersji programu Excel. Dowiedz się więcej: https://go.microsoft.com/fwlink/?linkid=870924
Komentarz:
    Zmiana pozycji, rev.3.03.2023</t>
      </text>
    </comment>
    <comment ref="C67" authorId="9" shapeId="0" xr:uid="{6D3F035B-257C-4E8B-A6F8-CF1206083255}">
      <text>
        <t>[Komentarz podzielony na wątki]
Używana wersja programu Excel umożliwia odczytanie tego komentarza podzielonego na wątki, jednak wszelkie wprowadzone w nim zmiany zostaną usunięte po otwarciu pliku w nowszej wersji programu Excel. Dowiedz się więcej: https://go.microsoft.com/fwlink/?linkid=870924
Komentarz:
    Nowa pozycji, rev.03.04</t>
      </text>
    </comment>
    <comment ref="C68" authorId="10" shapeId="0" xr:uid="{13E77EB3-81D0-4A89-A3B1-C9D4BD54539F}">
      <text>
        <t xml:space="preserve">[Komentarz podzielony na wątki]
Używana wersja programu Excel umożliwia odczytanie tego komentarza podzielonego na wątki, jednak wszelkie wprowadzone w nim zmiany zostaną usunięte po otwarciu pliku w nowszej wersji programu Excel. Dowiedz się więcej: https://go.microsoft.com/fwlink/?linkid=870924
Komentarz:
    Nowa pozycji, rev.03.04
</t>
      </text>
    </comment>
    <comment ref="C69" authorId="11" shapeId="0" xr:uid="{4F66F3C2-C8A6-4EAC-8F97-72B53332FC2F}">
      <text>
        <t xml:space="preserve">[Komentarz podzielony na wątki]
Używana wersja programu Excel umożliwia odczytanie tego komentarza podzielonego na wątki, jednak wszelkie wprowadzone w nim zmiany zostaną usunięte po otwarciu pliku w nowszej wersji programu Excel. Dowiedz się więcej: https://go.microsoft.com/fwlink/?linkid=870924
Komentarz:
    Nowa pozycji, rev.03.04
</t>
      </text>
    </comment>
    <comment ref="C89" authorId="12" shapeId="0" xr:uid="{683E83E0-B604-49DF-A82E-A8CFB530905A}">
      <text>
        <t>[Komentarz podzielony na wątki]
Używana wersja programu Excel umożliwia odczytanie tego komentarza podzielonego na wątki, jednak wszelkie wprowadzone w nim zmiany zostaną usunięte po otwarciu pliku w nowszej wersji programu Excel. Dowiedz się więcej: https://go.microsoft.com/fwlink/?linkid=870924
Komentarz:
    Tylko zakres do 64+398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tc={13DE1921-5245-4134-9F7A-0DAC618BDFF4}</author>
    <author>tc={72E25005-F835-4D22-9CD9-04EF0FDF54C8}</author>
    <author>tc={5CCD0D77-7A25-48D2-BB8B-EBBD1DE1B3DB}</author>
    <author>tc={664D184A-1CF3-4F15-84F4-81AAF61D0DD5}</author>
    <author>tc={94A55372-3758-4B2D-875B-A1C9F19F79BA}</author>
    <author>tc={9883AD44-6E55-4759-8D61-59F0914F467F}</author>
    <author>tc={95141D0D-206B-4220-B740-1C849347A658}</author>
    <author>tc={6D848884-CA10-4A98-979C-CC8BA7F41DD1}</author>
    <author>tc={CB6BFD09-26EA-47C8-98A9-2983FF534784}</author>
    <author>tc={FC438E12-9B52-468F-BCA2-8D240D8AA0FD}</author>
    <author>tc={189F3409-CAFE-4E0B-A323-029884D9433F}</author>
    <author>tc={20CAA390-0AFD-4238-80D2-A9ABA95E1CB7}</author>
    <author>tc={F7E4113D-55F0-4FE0-8B80-0B5341A4242D}</author>
    <author>tc={97F2BB9C-8DA1-447A-B38B-1E6DB3A39269}</author>
    <author>tc={FC58963C-4CB1-497B-98CE-F0B66EA97C69}</author>
    <author>tc={920DB118-52C0-467D-8D5F-9AB848F9FAB8}</author>
    <author>tc={DC96E488-6F0F-487F-B89D-864BB57C369B}</author>
    <author>tc={2FC67F4B-9A9B-4BC8-9E14-1EC0F61A2D23}</author>
    <author>tc={D03A962D-889E-4C71-8687-EA7B2E46DB4D}</author>
    <author>tc={DDBEAF98-2939-46DA-9F5E-8917A1C2226E}</author>
    <author>tc={318517E3-7896-443D-B164-7E9C5AAA38A8}</author>
    <author>tc={72646F83-0D45-4D03-93A1-3D90A28431A0}</author>
    <author>tc={652C56CF-1D60-40A0-92AD-598172C9E5B8}</author>
    <author>tc={E6622B13-0FED-4EF0-A579-5A193461A7B7}</author>
    <author>tc={051FB663-DF63-49DC-B964-4F460F190BEA}</author>
    <author>tc={DA462142-A6D3-4B5B-8B84-CAF551655BF5}</author>
    <author>tc={8F4CE128-B617-476D-A6A0-BBC7B69D90E0}</author>
  </authors>
  <commentList>
    <comment ref="C78" authorId="0" shapeId="0" xr:uid="{13DE1921-5245-4134-9F7A-0DAC618BDFF4}">
      <text>
        <t>[Komentarz podzielony na wątki]
Używana wersja programu Excel umożliwia odczytanie tego komentarza podzielonego na wątki, jednak wszelkie wprowadzone w nim zmiany zostaną usunięte po otwarciu pliku w nowszej wersji programu Excel. Dowiedz się więcej: https://go.microsoft.com/fwlink/?linkid=870924
Komentarz:
    Zmiana pozycji, folder zmian 01.03
Odpowiedź:
    Zmiana pozycji, ujednolicone przedmiary z dn. 18.04</t>
      </text>
    </comment>
    <comment ref="C129" authorId="1" shapeId="0" xr:uid="{72E25005-F835-4D22-9CD9-04EF0FDF54C8}">
      <text>
        <t>[Komentarz podzielony na wątki]
Używana wersja programu Excel umożliwia odczytanie tego komentarza podzielonego na wątki, jednak wszelkie wprowadzone w nim zmiany zostaną usunięte po otwarciu pliku w nowszej wersji programu Excel. Dowiedz się więcej: https://go.microsoft.com/fwlink/?linkid=870924
Komentarz:
    Zmiana pozycji, folder zmian 01.03
Odpowiedź:
    Zmiana pozycji, ujednolicone przedmiary z dn. 18.04</t>
      </text>
    </comment>
    <comment ref="E187" authorId="2" shapeId="0" xr:uid="{5CCD0D77-7A25-48D2-BB8B-EBBD1DE1B3DB}">
      <text>
        <t>[Komentarz podzielony na wątki]
Używana wersja programu Excel umożliwia odczytanie tego komentarza podzielonego na wątki, jednak wszelkie wprowadzone w nim zmiany zostaną usunięte po otwarciu pliku w nowszej wersji programu Excel. Dowiedz się więcej: https://go.microsoft.com/fwlink/?linkid=870924
Komentarz:
    Zmiana pozycji, folder zmian 01.03
Odpowiedź:
    Zmiana pozycji, ujednolicone przedmiary z dn. 18.04</t>
      </text>
    </comment>
    <comment ref="C197" authorId="3" shapeId="0" xr:uid="{664D184A-1CF3-4F15-84F4-81AAF61D0DD5}">
      <text>
        <t>[Komentarz podzielony na wątki]
Używana wersja programu Excel umożliwia odczytanie tego komentarza podzielonego na wątki, jednak wszelkie wprowadzone w nim zmiany zostaną usunięte po otwarciu pliku w nowszej wersji programu Excel. Dowiedz się więcej: https://go.microsoft.com/fwlink/?linkid=870924
Komentarz:
    Zmiana pozycji, folder zmian 01.03
Odpowiedź:
    Zmiana pozycji, ujednolicone przedmiary z dn. 18.04</t>
      </text>
    </comment>
    <comment ref="E198" authorId="4" shapeId="0" xr:uid="{94A55372-3758-4B2D-875B-A1C9F19F79BA}">
      <text>
        <t>[Komentarz podzielony na wątki]
Używana wersja programu Excel umożliwia odczytanie tego komentarza podzielonego na wątki, jednak wszelkie wprowadzone w nim zmiany zostaną usunięte po otwarciu pliku w nowszej wersji programu Excel. Dowiedz się więcej: https://go.microsoft.com/fwlink/?linkid=870924
Komentarz:
    Zmiana pozycji, folder zmian 01.03
Odpowiedź:
    Zmiana pozycji, ujednolicone przedmiary z dn. 18.04</t>
      </text>
    </comment>
    <comment ref="E205" authorId="5" shapeId="0" xr:uid="{9883AD44-6E55-4759-8D61-59F0914F467F}">
      <text>
        <t>[Komentarz podzielony na wątki]
Używana wersja programu Excel umożliwia odczytanie tego komentarza podzielonego na wątki, jednak wszelkie wprowadzone w nim zmiany zostaną usunięte po otwarciu pliku w nowszej wersji programu Excel. Dowiedz się więcej: https://go.microsoft.com/fwlink/?linkid=870924
Komentarz:
    Zmiana pozycji, folder zmian 01.03
Odpowiedź:
    Zmiana pozycji, ujednolicone przedmiary z dn. 18.04</t>
      </text>
    </comment>
    <comment ref="E206" authorId="6" shapeId="0" xr:uid="{95141D0D-206B-4220-B740-1C849347A658}">
      <text>
        <t>[Komentarz podzielony na wątki]
Używana wersja programu Excel umożliwia odczytanie tego komentarza podzielonego na wątki, jednak wszelkie wprowadzone w nim zmiany zostaną usunięte po otwarciu pliku w nowszej wersji programu Excel. Dowiedz się więcej: https://go.microsoft.com/fwlink/?linkid=870924
Komentarz:
    Zmiana pozycji, folder zmian 01.03
Odpowiedź:
    Zmiana pozycji, ujednolicone przedmiary z dn. 18.04</t>
      </text>
    </comment>
    <comment ref="E209" authorId="7" shapeId="0" xr:uid="{6D848884-CA10-4A98-979C-CC8BA7F41DD1}">
      <text>
        <t>[Komentarz podzielony na wątki]
Używana wersja programu Excel umożliwia odczytanie tego komentarza podzielonego na wątki, jednak wszelkie wprowadzone w nim zmiany zostaną usunięte po otwarciu pliku w nowszej wersji programu Excel. Dowiedz się więcej: https://go.microsoft.com/fwlink/?linkid=870924
Komentarz:
    Zmiana pozycji, folder zmian 01.03
Odpowiedź:
    Zmiana pozycji, ujednolicone przedmiary z dn. 18.04</t>
      </text>
    </comment>
    <comment ref="E210" authorId="8" shapeId="0" xr:uid="{CB6BFD09-26EA-47C8-98A9-2983FF534784}">
      <text>
        <t>[Komentarz podzielony na wątki]
Używana wersja programu Excel umożliwia odczytanie tego komentarza podzielonego na wątki, jednak wszelkie wprowadzone w nim zmiany zostaną usunięte po otwarciu pliku w nowszej wersji programu Excel. Dowiedz się więcej: https://go.microsoft.com/fwlink/?linkid=870924
Komentarz:
    Zmiana pozycji, folder zmian 01.03
Odpowiedź:
    Zmiana pozycji, ujednolicone przedmiary z dn. 18.04</t>
      </text>
    </comment>
    <comment ref="E211" authorId="9" shapeId="0" xr:uid="{FC438E12-9B52-468F-BCA2-8D240D8AA0FD}">
      <text>
        <t>[Komentarz podzielony na wątki]
Używana wersja programu Excel umożliwia odczytanie tego komentarza podzielonego na wątki, jednak wszelkie wprowadzone w nim zmiany zostaną usunięte po otwarciu pliku w nowszej wersji programu Excel. Dowiedz się więcej: https://go.microsoft.com/fwlink/?linkid=870924
Komentarz:
    Zmiana pozycji, folder zmian 01.03
Odpowiedź:
    Zmiana pozycji, ujednolicone przedmiary z dn. 18.04</t>
      </text>
    </comment>
    <comment ref="E212" authorId="10" shapeId="0" xr:uid="{189F3409-CAFE-4E0B-A323-029884D9433F}">
      <text>
        <t>[Komentarz podzielony na wątki]
Używana wersja programu Excel umożliwia odczytanie tego komentarza podzielonego na wątki, jednak wszelkie wprowadzone w nim zmiany zostaną usunięte po otwarciu pliku w nowszej wersji programu Excel. Dowiedz się więcej: https://go.microsoft.com/fwlink/?linkid=870924
Komentarz:
    Zmiana pozycji, folder zmian 01.03
Odpowiedź:
    Zmiana pozycji, ujednolicone przedmiary z dn. 18.04</t>
      </text>
    </comment>
    <comment ref="E213" authorId="11" shapeId="0" xr:uid="{20CAA390-0AFD-4238-80D2-A9ABA95E1CB7}">
      <text>
        <t>[Komentarz podzielony na wątki]
Używana wersja programu Excel umożliwia odczytanie tego komentarza podzielonego na wątki, jednak wszelkie wprowadzone w nim zmiany zostaną usunięte po otwarciu pliku w nowszej wersji programu Excel. Dowiedz się więcej: https://go.microsoft.com/fwlink/?linkid=870924
Komentarz:
    Zmiana pozycji, folder zmian 01.03
Odpowiedź:
    Zmiana pozycji, ujednolicone przedmiary z dn. 18.04</t>
      </text>
    </comment>
    <comment ref="E214" authorId="12" shapeId="0" xr:uid="{F7E4113D-55F0-4FE0-8B80-0B5341A4242D}">
      <text>
        <t>[Komentarz podzielony na wątki]
Używana wersja programu Excel umożliwia odczytanie tego komentarza podzielonego na wątki, jednak wszelkie wprowadzone w nim zmiany zostaną usunięte po otwarciu pliku w nowszej wersji programu Excel. Dowiedz się więcej: https://go.microsoft.com/fwlink/?linkid=870924
Komentarz:
    Zmiana pozycji, folder zmian 01.03
Odpowiedź:
    Zmiana pozycji, ujednolicone przedmiary z dn. 18.04</t>
      </text>
    </comment>
    <comment ref="E215" authorId="13" shapeId="0" xr:uid="{97F2BB9C-8DA1-447A-B38B-1E6DB3A39269}">
      <text>
        <t>[Komentarz podzielony na wątki]
Używana wersja programu Excel umożliwia odczytanie tego komentarza podzielonego na wątki, jednak wszelkie wprowadzone w nim zmiany zostaną usunięte po otwarciu pliku w nowszej wersji programu Excel. Dowiedz się więcej: https://go.microsoft.com/fwlink/?linkid=870924
Komentarz:
    Zmiana pozycji, folder zmian 01.03
Odpowiedź:
    Zmiana pozycji, ujednolicone przedmiary z dn. 18.04</t>
      </text>
    </comment>
    <comment ref="E216" authorId="14" shapeId="0" xr:uid="{FC58963C-4CB1-497B-98CE-F0B66EA97C69}">
      <text>
        <t>[Komentarz podzielony na wątki]
Używana wersja programu Excel umożliwia odczytanie tego komentarza podzielonego na wątki, jednak wszelkie wprowadzone w nim zmiany zostaną usunięte po otwarciu pliku w nowszej wersji programu Excel. Dowiedz się więcej: https://go.microsoft.com/fwlink/?linkid=870924
Komentarz:
    Zmiana pozycji, folder zmian 01.03
Odpowiedź:
    Zmiana pozycji, ujednolicone przedmiary z dn. 18.04</t>
      </text>
    </comment>
    <comment ref="E217" authorId="15" shapeId="0" xr:uid="{920DB118-52C0-467D-8D5F-9AB848F9FAB8}">
      <text>
        <t>[Komentarz podzielony na wątki]
Używana wersja programu Excel umożliwia odczytanie tego komentarza podzielonego na wątki, jednak wszelkie wprowadzone w nim zmiany zostaną usunięte po otwarciu pliku w nowszej wersji programu Excel. Dowiedz się więcej: https://go.microsoft.com/fwlink/?linkid=870924
Komentarz:
    Zmiana pozycji, folder zmian 01.03
Odpowiedź:
    Zmiana pozycji, ujednolicone przedmiary z dn. 18.04</t>
      </text>
    </comment>
    <comment ref="E229" authorId="16" shapeId="0" xr:uid="{DC96E488-6F0F-487F-B89D-864BB57C369B}">
      <text>
        <t>[Komentarz podzielony na wątki]
Używana wersja programu Excel umożliwia odczytanie tego komentarza podzielonego na wątki, jednak wszelkie wprowadzone w nim zmiany zostaną usunięte po otwarciu pliku w nowszej wersji programu Excel. Dowiedz się więcej: https://go.microsoft.com/fwlink/?linkid=870924
Komentarz:
    Zmiana pozycji, folder zmian 01.03
Odpowiedź:
    Zmiana pozycji, ujednolicone przedmiary z dn. 18.04</t>
      </text>
    </comment>
    <comment ref="E238" authorId="17" shapeId="0" xr:uid="{2FC67F4B-9A9B-4BC8-9E14-1EC0F61A2D23}">
      <text>
        <t>[Komentarz podzielony na wątki]
Używana wersja programu Excel umożliwia odczytanie tego komentarza podzielonego na wątki, jednak wszelkie wprowadzone w nim zmiany zostaną usunięte po otwarciu pliku w nowszej wersji programu Excel. Dowiedz się więcej: https://go.microsoft.com/fwlink/?linkid=870924
Komentarz:
    Zmiana pozycji, folder zmian 01.03
Odpowiedź:
    Zmiana pozycji, ujednolicone przedmiary z dn. 18.04</t>
      </text>
    </comment>
    <comment ref="E239" authorId="18" shapeId="0" xr:uid="{D03A962D-889E-4C71-8687-EA7B2E46DB4D}">
      <text>
        <t>[Komentarz podzielony na wątki]
Używana wersja programu Excel umożliwia odczytanie tego komentarza podzielonego na wątki, jednak wszelkie wprowadzone w nim zmiany zostaną usunięte po otwarciu pliku w nowszej wersji programu Excel. Dowiedz się więcej: https://go.microsoft.com/fwlink/?linkid=870924
Komentarz:
    Zmiana pozycji, folder zmian 01.03
Odpowiedź:
    Zmiana pozycji, ujednolicone przedmiary z dn. 18.04</t>
      </text>
    </comment>
    <comment ref="E240" authorId="19" shapeId="0" xr:uid="{DDBEAF98-2939-46DA-9F5E-8917A1C2226E}">
      <text>
        <t>[Komentarz podzielony na wątki]
Używana wersja programu Excel umożliwia odczytanie tego komentarza podzielonego na wątki, jednak wszelkie wprowadzone w nim zmiany zostaną usunięte po otwarciu pliku w nowszej wersji programu Excel. Dowiedz się więcej: https://go.microsoft.com/fwlink/?linkid=870924
Komentarz:
    Zmiana pozycji, folder zmian 01.03
Odpowiedź:
    Zmiana pozycji, ujednolicone przedmiary z dn. 18.04</t>
      </text>
    </comment>
    <comment ref="E241" authorId="20" shapeId="0" xr:uid="{318517E3-7896-443D-B164-7E9C5AAA38A8}">
      <text>
        <t>[Komentarz podzielony na wątki]
Używana wersja programu Excel umożliwia odczytanie tego komentarza podzielonego na wątki, jednak wszelkie wprowadzone w nim zmiany zostaną usunięte po otwarciu pliku w nowszej wersji programu Excel. Dowiedz się więcej: https://go.microsoft.com/fwlink/?linkid=870924
Komentarz:
    Zmiana pozycji, folder zmian 01.03
Odpowiedź:
    Zmiana pozycji, ujednolicone przedmiary z dn. 18.04</t>
      </text>
    </comment>
    <comment ref="E242" authorId="21" shapeId="0" xr:uid="{72646F83-0D45-4D03-93A1-3D90A28431A0}">
      <text>
        <t>[Komentarz podzielony na wątki]
Używana wersja programu Excel umożliwia odczytanie tego komentarza podzielonego na wątki, jednak wszelkie wprowadzone w nim zmiany zostaną usunięte po otwarciu pliku w nowszej wersji programu Excel. Dowiedz się więcej: https://go.microsoft.com/fwlink/?linkid=870924
Komentarz:
    Zmiana pozycji, folder zmian 01.03
Odpowiedź:
    Zmiana pozycji, ujednolicone przedmiary z dn. 18.04</t>
      </text>
    </comment>
    <comment ref="E267" authorId="22" shapeId="0" xr:uid="{652C56CF-1D60-40A0-92AD-598172C9E5B8}">
      <text>
        <t>[Komentarz podzielony na wątki]
Używana wersja programu Excel umożliwia odczytanie tego komentarza podzielonego na wątki, jednak wszelkie wprowadzone w nim zmiany zostaną usunięte po otwarciu pliku w nowszej wersji programu Excel. Dowiedz się więcej: https://go.microsoft.com/fwlink/?linkid=870924
Komentarz:
    Zmiana pozycji, folder zmian 01.03
Odpowiedź:
    Zmiana pozycji, ujednolicone przedmiary z dn. 18.04</t>
      </text>
    </comment>
    <comment ref="E268" authorId="23" shapeId="0" xr:uid="{E6622B13-0FED-4EF0-A579-5A193461A7B7}">
      <text>
        <t>[Komentarz podzielony na wątki]
Używana wersja programu Excel umożliwia odczytanie tego komentarza podzielonego na wątki, jednak wszelkie wprowadzone w nim zmiany zostaną usunięte po otwarciu pliku w nowszej wersji programu Excel. Dowiedz się więcej: https://go.microsoft.com/fwlink/?linkid=870924
Komentarz:
    Zmiana pozycji, folder zmian 01.03
Odpowiedź:
    Zmiana pozycji, ujednolicone przedmiary z dn. 18.04</t>
      </text>
    </comment>
    <comment ref="E271" authorId="24" shapeId="0" xr:uid="{051FB663-DF63-49DC-B964-4F460F190BEA}">
      <text>
        <t>[Komentarz podzielony na wątki]
Używana wersja programu Excel umożliwia odczytanie tego komentarza podzielonego na wątki, jednak wszelkie wprowadzone w nim zmiany zostaną usunięte po otwarciu pliku w nowszej wersji programu Excel. Dowiedz się więcej: https://go.microsoft.com/fwlink/?linkid=870924
Komentarz:
    Zmiana pozycji, folder zmian 01.03
Odpowiedź:
    Zmiana pozycji, ujednolicone przedmiary z dn. 18.04</t>
      </text>
    </comment>
    <comment ref="E272" authorId="25" shapeId="0" xr:uid="{DA462142-A6D3-4B5B-8B84-CAF551655BF5}">
      <text>
        <t>[Komentarz podzielony na wątki]
Używana wersja programu Excel umożliwia odczytanie tego komentarza podzielonego na wątki, jednak wszelkie wprowadzone w nim zmiany zostaną usunięte po otwarciu pliku w nowszej wersji programu Excel. Dowiedz się więcej: https://go.microsoft.com/fwlink/?linkid=870924
Komentarz:
    Zmiana pozycji, folder zmian 01.03
Odpowiedź:
    Zmiana pozycji, ujednolicone przedmiary z dn. 18.04</t>
      </text>
    </comment>
    <comment ref="E286" authorId="26" shapeId="0" xr:uid="{8F4CE128-B617-476D-A6A0-BBC7B69D90E0}">
      <text>
        <t>[Komentarz podzielony na wątki]
Używana wersja programu Excel umożliwia odczytanie tego komentarza podzielonego na wątki, jednak wszelkie wprowadzone w nim zmiany zostaną usunięte po otwarciu pliku w nowszej wersji programu Excel. Dowiedz się więcej: https://go.microsoft.com/fwlink/?linkid=870924
Komentarz:
    Zmiana pozycji, folder zmian 01.03
Odpowiedź:
    Zmiana pozycji, ujednolicone przedmiary z dn. 18.04</t>
      </text>
    </comment>
  </commentList>
</comments>
</file>

<file path=xl/sharedStrings.xml><?xml version="1.0" encoding="utf-8"?>
<sst xmlns="http://schemas.openxmlformats.org/spreadsheetml/2006/main" count="2368" uniqueCount="833">
  <si>
    <t>Lp.</t>
  </si>
  <si>
    <t>1.</t>
  </si>
  <si>
    <t>Ilość</t>
  </si>
  <si>
    <t>j.m.</t>
  </si>
  <si>
    <t>kpl</t>
  </si>
  <si>
    <t>Cena 
jednostkowa</t>
  </si>
  <si>
    <t>Opis robót</t>
  </si>
  <si>
    <t>Szacowana wartość</t>
  </si>
  <si>
    <t xml:space="preserve">Razem </t>
  </si>
  <si>
    <t>2.</t>
  </si>
  <si>
    <t>3.</t>
  </si>
  <si>
    <t>1</t>
  </si>
  <si>
    <t/>
  </si>
  <si>
    <t>1.1</t>
  </si>
  <si>
    <t>m</t>
  </si>
  <si>
    <t>szt</t>
  </si>
  <si>
    <t>odcinek</t>
  </si>
  <si>
    <t>1.2</t>
  </si>
  <si>
    <t>2</t>
  </si>
  <si>
    <t>2.1</t>
  </si>
  <si>
    <t>2.2</t>
  </si>
  <si>
    <t>3.1</t>
  </si>
  <si>
    <t>Badania i pomiary instalacji uziemiającej, piorunochronnej i skuteczności zerowania, uziemienie ochronne lub robocze, pomiar każdy następny</t>
  </si>
  <si>
    <t>6.1</t>
  </si>
  <si>
    <t>6.2</t>
  </si>
  <si>
    <t>7.1</t>
  </si>
  <si>
    <t>7.2</t>
  </si>
  <si>
    <t>słup</t>
  </si>
  <si>
    <t>3.2</t>
  </si>
  <si>
    <t>stanow</t>
  </si>
  <si>
    <t>km</t>
  </si>
  <si>
    <t>1.3</t>
  </si>
  <si>
    <t>4.</t>
  </si>
  <si>
    <t>5.</t>
  </si>
  <si>
    <t>szt.</t>
  </si>
  <si>
    <t>Podsumowanie</t>
  </si>
  <si>
    <t>1.4</t>
  </si>
  <si>
    <t>1.5</t>
  </si>
  <si>
    <t>2.3</t>
  </si>
  <si>
    <t>Nr Spec. Technicz.</t>
  </si>
  <si>
    <t>Wyszczególnienie Elementów Rozliczeniowych</t>
  </si>
  <si>
    <t>Jednostka</t>
  </si>
  <si>
    <t>Rozbiórka i budowa sterowania odłącznikami sieci trakcyjnej</t>
  </si>
  <si>
    <t>S.03.00.00</t>
  </si>
  <si>
    <t>Wykonanie rowu kablowego z nasypaniem warstwy piasku i zasypaniem rowu</t>
  </si>
  <si>
    <t>Układanie rur osłonowych HDPE φ110 mm / 6,3 kV w gotowych  rowach kablowych</t>
  </si>
  <si>
    <t>Ułożenie kabli wielożyłowych Cu bezpośrednio w ziemi  w gotowych rowach kablowych wraz z podłączeniem. 
Kable YKY 3x2,5mm2</t>
  </si>
  <si>
    <t xml:space="preserve">Ułożenie kabli wielożyłowych Cu w osłonie z rury z podłączeniem 
Kable YKY 3x2,5 mm </t>
  </si>
  <si>
    <t>Montaż sterownika odłącznikami sieci trakcyjnej w budybky PT/KS/Nastawni</t>
  </si>
  <si>
    <t>Wykonanie kompletu prób i badań pomontażowych</t>
  </si>
  <si>
    <t>Montaż przewieszek identyfikacyjnych na kablach</t>
  </si>
  <si>
    <t>Montaż szafy sterowniczej przytorowej wraz ze sterownikiem sieci trakcyjnej - montaż na fundamencie betonowym</t>
  </si>
  <si>
    <t xml:space="preserve"> (Część S) Sieć trakcyjna	
(E.3.)    Rozbiórka i budowa sterowania odłącznikami sieci trakcyjnej</t>
  </si>
  <si>
    <t>2.4</t>
  </si>
  <si>
    <t>2.5</t>
  </si>
  <si>
    <t>2.6</t>
  </si>
  <si>
    <t>2.7</t>
  </si>
  <si>
    <t>2.8</t>
  </si>
  <si>
    <t xml:space="preserve">	(Z.1) Budowa linii LPN wraz ze stacjami transformatorowymi
	(Z.2)  Rozbiórka i budowa zasilaczy i kabli powrotnych</t>
  </si>
  <si>
    <t>1.6</t>
  </si>
  <si>
    <t>1.7</t>
  </si>
  <si>
    <t>1.8</t>
  </si>
  <si>
    <t>1.9</t>
  </si>
  <si>
    <t>1.10</t>
  </si>
  <si>
    <t>1.11</t>
  </si>
  <si>
    <t>1.12</t>
  </si>
  <si>
    <t>1.13</t>
  </si>
  <si>
    <t>1.14</t>
  </si>
  <si>
    <t>1.15</t>
  </si>
  <si>
    <t>1.16</t>
  </si>
  <si>
    <t>1.17</t>
  </si>
  <si>
    <t>1.18</t>
  </si>
  <si>
    <t>1.19</t>
  </si>
  <si>
    <t>1.20</t>
  </si>
  <si>
    <t>1.21</t>
  </si>
  <si>
    <t>1.22</t>
  </si>
  <si>
    <t>1.23</t>
  </si>
  <si>
    <t>1.24</t>
  </si>
  <si>
    <t>1.25</t>
  </si>
  <si>
    <t>1.26</t>
  </si>
  <si>
    <t>1.27</t>
  </si>
  <si>
    <t>1.28</t>
  </si>
  <si>
    <t>1.29</t>
  </si>
  <si>
    <t>1.30</t>
  </si>
  <si>
    <t>1.31</t>
  </si>
  <si>
    <t>Z-01.00.00</t>
  </si>
  <si>
    <t>Budowa linii LPN wraz ze stacjami transformatorowymi</t>
  </si>
  <si>
    <t xml:space="preserve">Opracowanie przekrojów poprzecznych, oraz wykazu współrzędnych punktów charakterystycznych </t>
  </si>
  <si>
    <t xml:space="preserve">Demontaż linii kablowych LPN </t>
  </si>
  <si>
    <t xml:space="preserve">Demontaż stacji transformatorowej kontenerowej wraz z wyposażeniem i fundamentami </t>
  </si>
  <si>
    <t>Układanie rur osłonowych Ø 160 mm w rowach kablowych wraz z robotami ziemnymi</t>
  </si>
  <si>
    <t>Wykonanie przewiertu sterowanego Ø160 mm wraz z robotami ziemnymi</t>
  </si>
  <si>
    <t xml:space="preserve">Ułożenie kabla typu 3xXRUHAKXs 1x120 mm2 bezpośrednio w ziemi z osprzętem, podłączeniem  i robotami ziemnymi. </t>
  </si>
  <si>
    <t>Ułożenie kabla typu 3xXRUHAKXs 1x120 mm2 w rurach ochronnych</t>
  </si>
  <si>
    <t>Wprowadzenie na słup kabla 3xXRUHAKXs 1x120mm2 wraz z głowicami kablowymi i osprzętem.</t>
  </si>
  <si>
    <t>Montaż słupa krańcowego Kgo-12/E z osprzetem uziomem i robotami ziemnymi</t>
  </si>
  <si>
    <t>Montaż słupa krańcowego Kgo-13.5/E z osprzetem uziomem i robotami ziemnymi</t>
  </si>
  <si>
    <t>Montaż słupa krańcowego Kgo-15/E z osprzetem uziomem i robotami ziemnymi</t>
  </si>
  <si>
    <t>Montaż słupa narożnego N-12/E z osprzetem uziomem i robotami ziemnymi</t>
  </si>
  <si>
    <t>Montaż słupa narożnego N-13.5/E z osprzetem uziomem i robotami ziemnymi</t>
  </si>
  <si>
    <t>Montaż słupa odporowego Ogo-12/E z osprzetem uziomem i robotami ziemnymi</t>
  </si>
  <si>
    <t>Montaż słupa odporowego Ogo-13.5/E z osprzetem uziomem i robotami ziemnymi</t>
  </si>
  <si>
    <t>Montaż słupa odporowego Ogo-15/E z osprzetem uziomem i robotami ziemnymi</t>
  </si>
  <si>
    <t>Montaż słupa odporowego Oo-12/E z osprzetem uziomem i robotami ziemnymi</t>
  </si>
  <si>
    <t>Montaż słupa odporowego Oo-13.5/E z osprzetem uziomem i robotami ziemnymi</t>
  </si>
  <si>
    <t>Montaż słupa odporowego Oo-15/E z osprzetem uziomem i robotami ziemnymi</t>
  </si>
  <si>
    <t>Montaż słupa rozgałęźnego RPKo-12/E z osprzetem uziomem i robotami ziemnymi</t>
  </si>
  <si>
    <t>Montaż słupa przelotowego P-12/E z osprzetem uziomem i robotami ziemnymi</t>
  </si>
  <si>
    <t>Montaż słupa przelotowego P-13.5/E z osprzetem uziomem i robotami ziemnymi</t>
  </si>
  <si>
    <t>Montaż słupa przelotowego P-15/E z osprzetem uziomem i robotami ziemnymi</t>
  </si>
  <si>
    <t>Montaż  przewodów nieizolowanych stalowo-aluminiowych 3xAFL 6- 50mm2</t>
  </si>
  <si>
    <t>Montaż stacji transformatorowej słupowej jednożerdziowej (słup wirowany) o mocy do 400 kVA 15/0,4 kV z rozdzielnicą nn, osprzetem, uziomem i robotami ziemnymi</t>
  </si>
  <si>
    <t>Montaż stacji transformatorowej kontenerowej o mocy do 630 kVA 15/0,4 kV z rozdzielnicą nn, osprzetem, uziomem i robotami ziemnymi</t>
  </si>
  <si>
    <t>Wprowadzenie do kontenrowej stacji transformatorowej kabla 3xXRUHAKXs 1x120mm2 wraz z głowicami kablowymi i osprzętem.</t>
  </si>
  <si>
    <t>Montaż urządzenia zdalnego sterowania rozłącznikami linii LPN w polach liniowych stacji transformatorowej kontenerowej wraz z osprzętem i zasilaniem gwarantowanym (UPS)</t>
  </si>
  <si>
    <t>Wykonanie kompletu prób i badań pomontażowych odcinków linii napowietrznej</t>
  </si>
  <si>
    <t>Wykonanie prób i badań pomontażowych odcinków kabli SN</t>
  </si>
  <si>
    <t>Wykonanie kompletu prób i badań pomontażowych stacji  transformatorowej</t>
  </si>
  <si>
    <t>m.</t>
  </si>
  <si>
    <t xml:space="preserve">szt. </t>
  </si>
  <si>
    <t>kpl.</t>
  </si>
  <si>
    <t>Rozbiórka i budowa zasilaczy i kabli powrotnych</t>
  </si>
  <si>
    <t>S.02.00.00</t>
  </si>
  <si>
    <t>Opracowanie dokumentów/wniosków związanych z: przygotowaniemmiejsca pracy, kosztami wyłączeń sieci trakcyjnej, przygotowaniem regulaminów, przygotowaniem nadzoru oraz tymczasowych uszynień</t>
  </si>
  <si>
    <t>Demontaż kabla zasilacza 1x500/50 mm2 3,6/kkV</t>
  </si>
  <si>
    <t>Wykonanie przewiertu sterowanego φ110 mm wraz z robotai ziemnymi</t>
  </si>
  <si>
    <t>Układanie rur osłonowych φ110 mm w rowach kablowych wraz z robotami ziemnymi</t>
  </si>
  <si>
    <t>Ułożenie kabla YAKYFpy 1x500mm2 bezpośrednio w ziemi w gotowych rowach kablowych z podłączeniem</t>
  </si>
  <si>
    <t>Ułożenie kabla YAKYFp 1x500mm2 w rurach ochronnych w gotowych rowach kablowych z podłączeniem</t>
  </si>
  <si>
    <t>Wprowadzenie na słup kabla YAKYFpy 1x500mm2 w rurze osłonowej</t>
  </si>
  <si>
    <t>2.9</t>
  </si>
  <si>
    <t>Zakończenie zasilaczy 1-kablowych z kabli YAKYFpY 1x500 mm2 na słupie trakcyjnym przelotowym</t>
  </si>
  <si>
    <t>2.10</t>
  </si>
  <si>
    <t>Podłączenie zasilacza 1-kablowego w celce wyłącznika szybkiego</t>
  </si>
  <si>
    <t>2.11</t>
  </si>
  <si>
    <t>Wykonanie prób i badań pomontażowych odcinków kabli</t>
  </si>
  <si>
    <t>2.12</t>
  </si>
  <si>
    <t>Ułożenie kabla typu YAKY 1x240 mm2</t>
  </si>
  <si>
    <t>2.13</t>
  </si>
  <si>
    <t>Przyłączenie kabli powrotnych do toku toru kolejowego i szyny minusowej</t>
  </si>
  <si>
    <t>2.14</t>
  </si>
  <si>
    <t>Połączenie skrzynek przyłączowych kablem powrotnym-wyrównawczym</t>
  </si>
  <si>
    <t>2.15</t>
  </si>
  <si>
    <t>Montaż mufy dla kabla zasilacza/zestawu naprawczego</t>
  </si>
  <si>
    <t>Zasilanie pompowni</t>
  </si>
  <si>
    <t>Zasilanie pompowni P1</t>
  </si>
  <si>
    <t>KNR 201/702/1 (1)</t>
  </si>
  <si>
    <t>Kopanie rowów dla kabli energetycznych zasilajacych z wydobyciem urobku i złożenie wzdłoż robót, grunt I-II</t>
  </si>
  <si>
    <t>KNR 510/301/1</t>
  </si>
  <si>
    <t>Nasypanie warstwy piasku na dnie rowu kablowego grubości 10 cm</t>
  </si>
  <si>
    <t>KNR 510/303/2</t>
  </si>
  <si>
    <t>Układanie rur ochronnych DVK 110 mm w wykopie</t>
  </si>
  <si>
    <t>KNR 510/114/4</t>
  </si>
  <si>
    <t>Układanie kabli wielożyłowych w rurach ochronnych bez kosztów kabla. Kabel energetyczny YAKXS 4x35 mm2</t>
  </si>
  <si>
    <t>KNR 510/103/3 (1)</t>
  </si>
  <si>
    <t>Układanie kabli wielożyłowych układanych ręcznie w rowach kablowych, przykrycie kabla folią kalandrowaną bez kosztów kabla. Kabel energetyczny YAKXS 4x35 mm2</t>
  </si>
  <si>
    <t>KALKULACJA INDYWIDUALNA</t>
  </si>
  <si>
    <t>Koszt kabla ziemnego YAKXS 4x35 mm2</t>
  </si>
  <si>
    <t>Obsypanie warstwą piasku kabli energetycznych grubości 10 cm</t>
  </si>
  <si>
    <t>KNR 201/705/1 (1)</t>
  </si>
  <si>
    <t>Zasypanie rowów kablowych gruntem pochodzącym z wykopu bezwlędnie nadajacym się do zasypania</t>
  </si>
  <si>
    <t>KNNR 5/1301/2</t>
  </si>
  <si>
    <t>Wykonanie pomiarów obwodu zasilającego nn</t>
  </si>
  <si>
    <t>pomiar</t>
  </si>
  <si>
    <t>Zasilanie pompowni P2</t>
  </si>
  <si>
    <t>Układanie rur ochronnych DVK 110 mm w wykopie,</t>
  </si>
  <si>
    <t>Układanie kabli wielożyłowych układanych ręcznie w rowach kablowych, , przykrycie kabla folią kalandrowaną bez kosztów kabla. Kabel energetyczny YAKXS 4x35 mm2</t>
  </si>
  <si>
    <t>3.3</t>
  </si>
  <si>
    <t>3.4</t>
  </si>
  <si>
    <t>3.5</t>
  </si>
  <si>
    <t>3.6</t>
  </si>
  <si>
    <t>3.7</t>
  </si>
  <si>
    <t>Część E: Elektroenergetyka do 1 kV</t>
  </si>
  <si>
    <t>Rozbiórka i budowa oświetlenia i linii zasilajacych nN przystanek osobowy Zabrzeg Czarnolesie</t>
  </si>
  <si>
    <t>E-01.00.00</t>
  </si>
  <si>
    <t>Opracowanie przekrojów poprzecznych oraz wykazu współrzędnych punktów charakterystycznych</t>
  </si>
  <si>
    <t>Demontaż kabla wraz z robotami ziemnymi oraz odwiezieniem materiałów z rozbiórek na odległość wskazaną przez Inwestora.</t>
  </si>
  <si>
    <t>Demontaż słupów oświetleniowych wraz z osprzętem, z odwiezieniem materiałów z rozbiórek na odległość wskazaną przez Inwestora.</t>
  </si>
  <si>
    <t>Układanie rur osłonowych Ø 110 mm w rowach kablowych wraz z robotami ziemnymi</t>
  </si>
  <si>
    <t>Układanie rur osłonowych Ø 50 mm w peronach</t>
  </si>
  <si>
    <t>Układanie rur osłonowych Ø 75 mm w peronach</t>
  </si>
  <si>
    <t>Wykonanie przewiertu sterowanego Ø 110 mm wraz z robotami ziemnymi</t>
  </si>
  <si>
    <t>Ułożenie kabli wielożyłowych w rurach ochronnych</t>
  </si>
  <si>
    <t xml:space="preserve">Ułożenie kabli wielożyłowych Cu o masie do 0,2 kg/m bezpośrednio w ziemi z podłączeniem i robotami ziemnymi. Kabel YKXS 3x2,5 mm2 </t>
  </si>
  <si>
    <t xml:space="preserve">Ułożenie kabli wielożyłowych Cu o masie do 1,0 kg/m bezpośrednio w ziemi z podłączeniem i robotami ziemnymi. Kabel YKXS 4x10 mm2 </t>
  </si>
  <si>
    <t xml:space="preserve">Ułożenie kabli wielożyłowych Cu o masie do 1,0 kg/m bezpośrednio w ziemi z podłączeniem i robotami ziemnymi. Kabel YKXS 4x16 mm2 </t>
  </si>
  <si>
    <t xml:space="preserve">Ułożenie kabli wielożyłowych AL o masie do 0,6 kg/m bezpośrednio w ziemi z podłączeniem i robotami ziemnymi. Kabel YAKXS 4x25 mm2 </t>
  </si>
  <si>
    <t>E-02.00.00</t>
  </si>
  <si>
    <t>Montaż i stawianie słupów oświetleniowych kompozytowych typu SKPF 8,0, z montażem przewodów, wysięgnika i oprawy oświetleniowej</t>
  </si>
  <si>
    <t>Montaż i stawianie słupów oświetleniowych kompozytowych typu SKPF 10,0, z montażem przewodów, wysięgnika i oprawy oświetleniowej</t>
  </si>
  <si>
    <t>Montaż rozdzielni oświetleniowej RSOZ, ustawionej na fundamencie prefabrykowanym wraz z wyposażeniem</t>
  </si>
  <si>
    <t>Montaż zestawów złączowo-kablowych ZZP, ustawionej na fundamencie prefabrykowanym wraz z wyposażeniem</t>
  </si>
  <si>
    <t>Wykonanie uziomu powierzchniowego</t>
  </si>
  <si>
    <t>Zarobienie na sucho koncówek kabla na napięcie do 1 kV</t>
  </si>
  <si>
    <t>Rozbiórka i budowa oświetlenia i linii zasilajacych nN  stacja Chybie</t>
  </si>
  <si>
    <t>Demontaż rozdzielni oświetleniowych wraz z fundamentem oraz wyposażeniem z odwiezieniem materiałów z rozbiórek na odległość wskazaną przez Inwestora</t>
  </si>
  <si>
    <t xml:space="preserve">Ułożenie kabli wielożyłowych Cu o masie do 0,2 kg/m bezpośrednio w ziemi z podłączeniem i robotami ziemnymi. Kabel YKXS 2x1,5 mm2 </t>
  </si>
  <si>
    <t xml:space="preserve">Ułożenie kabli wielożyłowych Cu o masie do 1,0 kg/m bezpośrednio w ziemi z podłączeniem i robotami ziemnymi. Kabel YAKXS 4x16 mm2 </t>
  </si>
  <si>
    <t xml:space="preserve">Ułożenie kabli wielożyłowych AL o masie do 2,0 kg/m bezpośrednio w ziemi z podłączeniem i robotami ziemnymi. Kabel YAKXS 4x25 mm2 </t>
  </si>
  <si>
    <t xml:space="preserve">Ułożenie kabli wielożyłowych AL o masie do 2,0 kg/m bezpośrednio w ziemi z podłączeniem i robotami ziemnymi. Kabel YAKXS 4x35 mm2 </t>
  </si>
  <si>
    <t xml:space="preserve">Ułożenie kabli wielożyłowych AL o masie do 2,0 kg/m bezpośrednio w ziemi z podłączeniem i robotami ziemnymi. Kabel YAKXS 4x50 mm2 </t>
  </si>
  <si>
    <t xml:space="preserve">Ułożenie kabli wielożyłowych AL o masie do 3,0 kg/m bezpośrednio w ziemi z podłączeniem i robotami ziemnymi. Kabel YAKXS 4x70 mm2 </t>
  </si>
  <si>
    <t>2.16</t>
  </si>
  <si>
    <t xml:space="preserve">Ułożenie kabli wielożyłowych AL o masie do 3,0 kg/m bezpośrednio w ziemi z podłączeniem i robotami ziemnymi. Kabel YAKXS 4x95 mm2 </t>
  </si>
  <si>
    <t>2.17</t>
  </si>
  <si>
    <t xml:space="preserve">Ułożenie kabli wielożyłowych AL o masie do 3,0 kg/m bezpośrednio w ziemi z podłączeniem i robotami ziemnymi. Kabel YAKXS 4x120 mm2 </t>
  </si>
  <si>
    <t>2.18</t>
  </si>
  <si>
    <t xml:space="preserve">Ułożenie kabli wielożyłowych AL o masie do 3,0 kg/m bezpośrednio w ziemi z podłączeniem i robotami ziemnymi. Kabel YAKXS 4x150 mm2 </t>
  </si>
  <si>
    <t>2.19</t>
  </si>
  <si>
    <t xml:space="preserve">Ułożenie kabli wielożyłowych AL o masie do 3,0 kg/m bezpośrednio w ziemi z podłączeniem i robotami ziemnymi. Kabel YAKXS 4x240 mm2 </t>
  </si>
  <si>
    <t>2.20</t>
  </si>
  <si>
    <t xml:space="preserve">Ułożenie kabli parowych Cu o masie do 0,05 kg/m bezpośrednio w ziemi z podłączeniem i robotami ziemnymi. Kabel XzTKMXpw 2x2x0,8 mm2 </t>
  </si>
  <si>
    <t>2.21</t>
  </si>
  <si>
    <t>Montaż i stawianie słupów oświetleniowych strunobetonowych wirowanych typu EOP 12/2,5, z montażem przewodów, wysięgnika i pojedynczej oprawy oświetleniowej</t>
  </si>
  <si>
    <t>2.22</t>
  </si>
  <si>
    <t>Montaż i stawianie słupów oświetleniowych strunobetonowych wirowanych typu EOP 12/2,5, z montażem przewodów, wysięgnika podwójnego i dwóch opraw oświetleniowych</t>
  </si>
  <si>
    <t>2.23</t>
  </si>
  <si>
    <t>Montaż i stawianie słupów oświetleniowych kompozytowych typu SKPF 8,0m z fundamentem, montażem przewodów, wysięgnika i pojedynczej oprawy oświetleniowej</t>
  </si>
  <si>
    <t>2.24</t>
  </si>
  <si>
    <t>Montaż i stawianie słupów oświetleniowych kompozytowych typu SKPF 8,0m z fundamentem, montażem przewodów, wysięgnika podwójnego i dwóch opraw oświetleniowych.</t>
  </si>
  <si>
    <t>2.25</t>
  </si>
  <si>
    <t>Montaż rozdzielni oświetleniowej i zasilającej RSOZ, ustawionej na fundamencie prefabrykowanym wraz z wyposażeniem</t>
  </si>
  <si>
    <t>2.26</t>
  </si>
  <si>
    <t>2.27</t>
  </si>
  <si>
    <t>2.28</t>
  </si>
  <si>
    <t>2.29</t>
  </si>
  <si>
    <t>2.30</t>
  </si>
  <si>
    <t>Układanie rur fi 50 w konstrukcji przejścia</t>
  </si>
  <si>
    <t>2.31</t>
  </si>
  <si>
    <t>Przewody YDY 3x2,5mm2 wciągane do rur</t>
  </si>
  <si>
    <t>2.32</t>
  </si>
  <si>
    <t>Przewody YDY 3x4mm2 wciągane do rur</t>
  </si>
  <si>
    <t>2.33</t>
  </si>
  <si>
    <t>Puszki wraz z wkładem</t>
  </si>
  <si>
    <t>2.34</t>
  </si>
  <si>
    <t>Oprawy LED wandaloodporne 45W z modułem oświetlenia awaryjnego wraz z montażem</t>
  </si>
  <si>
    <t>2.35</t>
  </si>
  <si>
    <t xml:space="preserve">Sprawdzenie i pomiar 3-fazowego obwodu elektrycznego niskiego napięcia </t>
  </si>
  <si>
    <t>2.36</t>
  </si>
  <si>
    <t>Sprawdzenie i pomiar 1-fazowego obwodu elektrycznego niskiego napięcia</t>
  </si>
  <si>
    <t>2.37</t>
  </si>
  <si>
    <t>Montaż i stawianie słupów oświetleniowych kompozytowych typu SKPF 8,0m z fundamentem, montażem przewodów, wysięgnika podwójnego i dwóch opraw oświetleniowych na dojściach do przejścia podziemnego i pochylni .</t>
  </si>
  <si>
    <t>2.38</t>
  </si>
  <si>
    <t xml:space="preserve">Ulożenie rur osłonowych instalacyjnych RL20 </t>
  </si>
  <si>
    <t>2.39</t>
  </si>
  <si>
    <t>Ulożenie rur osłonowych instalacyjnych PCV 25/20</t>
  </si>
  <si>
    <t>Rozbiórka i budowa oświetlenia i linii zasilajacych nN przystanek osobowy Drogomyśl</t>
  </si>
  <si>
    <t>Wykonanie przewiertu sterowanego 
Ø 110 mm wraz z robotami ziemnymi</t>
  </si>
  <si>
    <t>3.8</t>
  </si>
  <si>
    <t>3.9</t>
  </si>
  <si>
    <t>3.10</t>
  </si>
  <si>
    <t xml:space="preserve">Ułożenie kabli wielożyłowych AL o masie do 1,0 kg/m bezpośrednio w ziemi z podłączeniem i robotami ziemnymi. Kabel YAKXS 4x35 mm2 </t>
  </si>
  <si>
    <t>3.11</t>
  </si>
  <si>
    <t>3.12</t>
  </si>
  <si>
    <t>3.13</t>
  </si>
  <si>
    <t>3.14</t>
  </si>
  <si>
    <t>3.15</t>
  </si>
  <si>
    <t>3.16</t>
  </si>
  <si>
    <t>Rozbiórka i budowa oświetlenia wraz z liniami zasilajacymi urządzenia SRK i TT</t>
  </si>
  <si>
    <t>6.3</t>
  </si>
  <si>
    <t>6.4</t>
  </si>
  <si>
    <t>6.5</t>
  </si>
  <si>
    <t xml:space="preserve">Ułożenie kabli wielożyłowych Cu o masie do 0,7 kg/m bezpośrednio w ziemi z podłączeniem i robotami ziemnymi. Kabel YKXS 4x10 mm2 </t>
  </si>
  <si>
    <t>6.6</t>
  </si>
  <si>
    <t xml:space="preserve">Ułożenie kabli wielożyłowych AL o masie do 1,0 kg/m bezpośrednio w ziemi z podłączeniem i robotami ziemnymi. Kabel YAKXS 4x16 mm2 </t>
  </si>
  <si>
    <t>6.7</t>
  </si>
  <si>
    <t>6.8</t>
  </si>
  <si>
    <t>6.9</t>
  </si>
  <si>
    <t>6.10</t>
  </si>
  <si>
    <t>6.11</t>
  </si>
  <si>
    <t>Montaż i stawianie słupów oświetleniowych kompozytowych typu SKPF, z montażem przewodów, wysięgnika i oprawy oświetleniowej</t>
  </si>
  <si>
    <t>6.12</t>
  </si>
  <si>
    <t>6.13</t>
  </si>
  <si>
    <t>6.14</t>
  </si>
  <si>
    <t>Rozbiórka i budowa EOR - stacja Chybie</t>
  </si>
  <si>
    <t>E.03.00.00</t>
  </si>
  <si>
    <t>Demontaż rozdzielni ogrzewania  rozjazdów wraz z fundamentem, oraz wyposażeniem z odwiezieniem materiałów z rozbiórek na odległość wskazaną przez Inwestora</t>
  </si>
  <si>
    <t>7.3</t>
  </si>
  <si>
    <t>Demontaż kompletu grzałek rozjazdu wraz z osprzętem i transformatorem separacyjnym, z odwiezieniem materiałów z rozbiórek na odległość wskazaną przez Inwestora</t>
  </si>
  <si>
    <t>7.4</t>
  </si>
  <si>
    <t>Montaż wyposażenia w rozdzielni ogrzewania rozjazdów</t>
  </si>
  <si>
    <t>7.5</t>
  </si>
  <si>
    <t>Montaż kompletu grzejników do rozjazdu typu 60E1; 1:9; R=190 wraz z połączeniami</t>
  </si>
  <si>
    <t>7.6</t>
  </si>
  <si>
    <t>Montaż kompletu grzejników do rozjazdu typu 60E1; 1:9; R=300</t>
  </si>
  <si>
    <t>7.7</t>
  </si>
  <si>
    <t xml:space="preserve">Montaż kompletu grzejników do rozjazdu typu 60E1; 1:18,5; R=500 </t>
  </si>
  <si>
    <t>7.8</t>
  </si>
  <si>
    <t>Montaż kompletu grzejników do rozjazdu typu 60E1; 1:18,5; R=1200</t>
  </si>
  <si>
    <t>7.9</t>
  </si>
  <si>
    <t>Montaż transformatora separacyjnego</t>
  </si>
  <si>
    <t>7.10</t>
  </si>
  <si>
    <t>Montaż sterownika nadrzędnego EOR w nastawni wraz z połączeniami</t>
  </si>
  <si>
    <t>7.11</t>
  </si>
  <si>
    <t>Montaż przetwornika pogodowego i temperaturowego przy rozjazdach wzorcowych</t>
  </si>
  <si>
    <t>PRZEDMIAR ROBÓT</t>
  </si>
  <si>
    <t>Część 4  LOT D - na odcinku Zabrzeg-Zebrzydowice-granica państwa</t>
  </si>
  <si>
    <t xml:space="preserve">10. Część S – Sieć trakcyjna – Przebudowa sieci trakcyjnej </t>
  </si>
  <si>
    <t xml:space="preserve">11. Część Z – Zasilanie trakcji i odbiorów nietrakcyjnych (LPN) </t>
  </si>
  <si>
    <t>11.1.	(Część Z) Układ zasilający odbiory nietrakcyjne
	(Z.1) Budowa linii LPN wraz ze stacjami transformatorowymi
	(Z.2)  Rozbiórka i budowa zasilaczy i kabli powrotnych</t>
  </si>
  <si>
    <t xml:space="preserve">12a. Część E – Elektroenergetyka do 1 kV </t>
  </si>
  <si>
    <t xml:space="preserve">12b.  Część E1 – Elektroenergetyka powyżej 1 kV </t>
  </si>
  <si>
    <t>(K1.2.) Usunięcie kolizji sieci elektroenergetycznych - własności Tauron Dystrybucja S.A. oddział sieciowy Bielsko Biała</t>
  </si>
  <si>
    <t>1.9.4</t>
  </si>
  <si>
    <t>Kolizja K15E.13 (km 68+073,05 - 68+081,45 projektowanej linii kolejowej E65)</t>
  </si>
  <si>
    <t>1.9.4.1</t>
  </si>
  <si>
    <t>E1</t>
  </si>
  <si>
    <t>Zeszyt 6 1993r. Demontaż słupa linii napowietrznej SN drewnianego wraz z osprzętem i fundamentem, wykopaniem i zasypaniem wykopu z zagęszczeniem</t>
  </si>
  <si>
    <t>1.9.4.2</t>
  </si>
  <si>
    <t>Demontaż linii napowietrznej SN AFL-6 3x35mm2 z załadowaniem na środki transportowe i odwiezienie w miejsce składowania/utyliazacji</t>
  </si>
  <si>
    <t>1.9.4.3</t>
  </si>
  <si>
    <t>Budowa i ustawienie kompletnego słupa SN krańcowego Kgo5, E/13,5-12 z żerdzi wirowanej wraz z konstrukcjami, osprzętem, wykonaniem ustoju (typ fundamentu: Us8) oraz wykopaniem i zasypaniem wykopu z zagęszczeniem</t>
  </si>
  <si>
    <t>1.9.4.4</t>
  </si>
  <si>
    <t>Kopanie rowów dla linii kablowej energetycznych  z wydobyciem urobku i złożenie wzdłoż robót, grunt I-II,</t>
  </si>
  <si>
    <t>1.9.4.5</t>
  </si>
  <si>
    <t>1.9.4.6</t>
  </si>
  <si>
    <t>Układanie kabli jednożyłowych układanych ręcznie w rowach kablowych, wciąganie do przepustów, przykrycie kabla folią kalandrowaną, układaniem kabla na słupie. Kabel energetyczny 3xXRUHAKXS 1x120 mm2</t>
  </si>
  <si>
    <t>1.9.4.7</t>
  </si>
  <si>
    <t>1.9.4.8</t>
  </si>
  <si>
    <t>1.9.4.9</t>
  </si>
  <si>
    <t>Montaż / przewieszenie istniejących przewodów linii napowietrznej SN typu AFL-6 3x35mm2</t>
  </si>
  <si>
    <t>1.9.4.10</t>
  </si>
  <si>
    <t>Wykonanie przewiertu mechanicznego sterowanego  rurami 2*RHDPEp 160/14,6 (głębokość ok.3,7 metra p.p.t).</t>
  </si>
  <si>
    <t>1.9.4.11</t>
  </si>
  <si>
    <t>Wykonanie pomiarów kabli linii średniego napięcia</t>
  </si>
  <si>
    <t>1.9.4.12</t>
  </si>
  <si>
    <t>Koszty z tytułu wyłączeń, zapewnienia ciągłości zasilania, nadzoru i odbioru ze strony służb Właściciela / Użytkownika sieci</t>
  </si>
  <si>
    <t>1.9.5</t>
  </si>
  <si>
    <t>Kolizja K15E.14 (km 67+945,51 - 67+984,31 projektowanej linii kolejowej E65)</t>
  </si>
  <si>
    <t>1.9.5.1</t>
  </si>
  <si>
    <t>Demontaż słupowej stacji tranformatorowej SN/nN wraz z osprzętem i fundamentem, wykopaniem i zasypaniem wykopu z zagęszczeniem</t>
  </si>
  <si>
    <t>1.9.5.2</t>
  </si>
  <si>
    <t>Budowa i ustawienie kompletnego słupa SN krańcowego Kgo5, E/13,5-12 z żerdzi wirowanej wraz z konstrukcjami, osprzętem, wykonaniem ustoju (typ fundamentu: SFP 111) oraz wykopaniem i zasypaniem wykopu z zagęszczeniem</t>
  </si>
  <si>
    <t>1.9.5.3</t>
  </si>
  <si>
    <t>Zeszyt 8/9 1993r.Demontaż istniejących przewodów przeznaczonych do przewieszenia typu AFL-6 3x35 mm2</t>
  </si>
  <si>
    <t>1.9.5.4</t>
  </si>
  <si>
    <t>Zeszyt 5/99. Montaż przewodów przeznaczonych do przewiesznia uprzednio zdemontowanych typu AFL-6 3x35mm2</t>
  </si>
  <si>
    <t>1.9.5.5</t>
  </si>
  <si>
    <t>Wykonanie wykopów pod słupy wirowane konstrukcji stacji transformatorowych</t>
  </si>
  <si>
    <t>1.9.5.6</t>
  </si>
  <si>
    <t>Montaż stacji transformatorowych z elementów na żerdziach wirowanych -stacja słupowa STSKp-20/400 (lub równoważna), na żerdzi bliźniaczej wraz z konstrukcjami, osprzętem, wykonaniem ustoju i zasypaniem wykopu z zagęszczeniem</t>
  </si>
  <si>
    <t>1.9.5.7</t>
  </si>
  <si>
    <t>Kopanie rowów dla linii kablowej energetycznych  z wydobyciem urobku i złożenie wzdłuż robót, grunt I-II,</t>
  </si>
  <si>
    <t>1.9.5.8</t>
  </si>
  <si>
    <t>1.9.5.9</t>
  </si>
  <si>
    <t>1.9.5.10</t>
  </si>
  <si>
    <t>1.9.5.11</t>
  </si>
  <si>
    <t>1.9.5.12</t>
  </si>
  <si>
    <t>Wykonanie pomiarów kabli średniego napięcia</t>
  </si>
  <si>
    <t>1.9.5.13</t>
  </si>
  <si>
    <t>1.9.6</t>
  </si>
  <si>
    <t>Kolizja K1E.14 (km 67+945,51 - 67+984,31 projektowanej linii kolejowej E65)</t>
  </si>
  <si>
    <t>1.9.6.1</t>
  </si>
  <si>
    <t>Demontaż linii kablowej nN kablem YAKY 4x120mm2 z załadowaniem na środki transportowe i wywiezienie w miejsce składowania/utylizacji wraz z wykopaniem i zasypaniem wykopu.</t>
  </si>
  <si>
    <t>1.9.6.2</t>
  </si>
  <si>
    <t>Budowa i ustawienie kompletnego słupa krańcowego KK- E/10-10,5 z żerdzi wirowanej wraz z konstrukcjami, osprzętem, wykonaniem ustoju (typ fundamentu: U3) oraz wykopaniem i zasypaniem wykopu z zagęszczeniem</t>
  </si>
  <si>
    <t>1.9.6.3</t>
  </si>
  <si>
    <t>Demontaż istniejących przewodów linii napowietrznej przeznaczonych do przewieszenie przewód SN typu AL x50 mm2</t>
  </si>
  <si>
    <t>1.9.6.4</t>
  </si>
  <si>
    <t>Montaż przewodów linii napowietrznej przeznaczomych do przewieszenie przewód SN typu AL 4x50 mm2</t>
  </si>
  <si>
    <t>1.9.6.5</t>
  </si>
  <si>
    <t>1.9.6.6</t>
  </si>
  <si>
    <t>1.9.6.7</t>
  </si>
  <si>
    <t>Układanie kabli wielożyłowych układanych ręcznie w rowach kablowych, wciąganie do przepustów, przykrycie kabla folią kalandrowaną, układaniem kabla na słupie. Kabel energetyczny YAKXS 4x120mm2</t>
  </si>
  <si>
    <t>1.9.6.8</t>
  </si>
  <si>
    <t>1.9.6.9</t>
  </si>
  <si>
    <t>1.9.6.10</t>
  </si>
  <si>
    <t>1.9.6.11</t>
  </si>
  <si>
    <t>Wykonanie pomiarów kabli linii niskiego napięcia</t>
  </si>
  <si>
    <t>1.9.6.12</t>
  </si>
  <si>
    <t>1.9.7</t>
  </si>
  <si>
    <t>Kolizja K1E.15 (km 65+558,00 - 65+559,00 projektowanej linii kolejowej E65)</t>
  </si>
  <si>
    <t>1.9.7.1</t>
  </si>
  <si>
    <t>Demontaż linii kablowej nN kablem YAKY 4x35mm2 z załadowaniem na środki transportowe i wywiezienie w miejsce składowani/utylizacji wraz z wykopaniem i zasypaniem wykopu.</t>
  </si>
  <si>
    <t>1.9.7.2</t>
  </si>
  <si>
    <t>Kopanie rowów dla linii kablowej energetycznej  z wydobyciem urobku i złożenie wzdłoż robót, grunt I-II,</t>
  </si>
  <si>
    <t>1.9.7.3</t>
  </si>
  <si>
    <t>1.9.7.4</t>
  </si>
  <si>
    <t>1.9.7.5</t>
  </si>
  <si>
    <t>Montaż mufy kablowej nN dla kabla o przekroju 120mm2</t>
  </si>
  <si>
    <t>1.9.7.6</t>
  </si>
  <si>
    <t>1.9.7.7</t>
  </si>
  <si>
    <t>1.9.7.8</t>
  </si>
  <si>
    <t>1.9.7.9</t>
  </si>
  <si>
    <t>Kopanie rowów dla przepustu kablowego  z wydobyciem urobku i złożenie wzdłoż robót, grunt I-II,</t>
  </si>
  <si>
    <t>1.9.7.10</t>
  </si>
  <si>
    <t>Nasypanie warstwy piasku na dnie przepustu kablowego grubości 10 cm</t>
  </si>
  <si>
    <t>1.9.7.11</t>
  </si>
  <si>
    <t>Budowa przepustu kablowego z rur ochronnych 2xDVK 110</t>
  </si>
  <si>
    <t>1.9.7.12</t>
  </si>
  <si>
    <t>Obsypanie warstwą piasku przepustu grubości 10 cm</t>
  </si>
  <si>
    <t>1.9.7.13</t>
  </si>
  <si>
    <t>Zasypanie przepustu gruntem pochodzącym z wykopu bezwlędnie nadajacym się do zasypania</t>
  </si>
  <si>
    <t>1.9.7.14</t>
  </si>
  <si>
    <t>1.9.7.15</t>
  </si>
  <si>
    <t>1.9.8</t>
  </si>
  <si>
    <t>Kolizja K1E.16 (km 64+791,98 - 64+791,98 projektowanej linii kolejowej E65)</t>
  </si>
  <si>
    <t>1.9.8.1</t>
  </si>
  <si>
    <t>Demontaż przyłącza linii napowietrznej nN typu YADYn 4x10mm2</t>
  </si>
  <si>
    <t>1.9.9</t>
  </si>
  <si>
    <t>Kolizja K1E.17 (km 64+781,29 - 64+800,00 projektowanej linii kolejowej E65)</t>
  </si>
  <si>
    <t>1.9.9.1</t>
  </si>
  <si>
    <t>Demontaż linii kablowej nN kablem YAKY 4x35mm2 z załadowaniem na środki transportowe i wywiezienie w miejsce składowania/utylizacji wraz z wykopaniem i zasypaniem wykopu.</t>
  </si>
  <si>
    <t>1.9.9.2</t>
  </si>
  <si>
    <t>Demontaż linii napowietrznej nN typu AsXSn 4x50mm2z załadowaniem na środki transportowe i odwiezienie w miejsce składowania/utyliazacji</t>
  </si>
  <si>
    <t>1.9.9.3</t>
  </si>
  <si>
    <t>Zeszyt 7 1993r. Demontaż istniejącego słupa linii napowietrznej nN typu ŻN wraz z osprzętem i fundamentem, wykopaniem i zasypaniem wykopu z zagęszczeniem</t>
  </si>
  <si>
    <t>1.9.9.4</t>
  </si>
  <si>
    <t>Zeszyt 7 1993r. Demontaż istniejącego słupa linii napowietrznej nN wirowany typu E wraz z osprzętem i fundamentem, wykopaniem i zasypaniem wykopu z zagęszczeniem</t>
  </si>
  <si>
    <t>1.9.9.5</t>
  </si>
  <si>
    <t xml:space="preserve">Demontaż oprawy oświetleniowej na słupie </t>
  </si>
  <si>
    <t>1.9.9.6</t>
  </si>
  <si>
    <t>Budowa i ustawienie kompletnego słupa krańcowego K- E/10-6 z żerdzi wirowanej wraz z konstrukcjami, osprzętem, wykonaniem ustoju (typ fundamentu: Uos) oraz wykopaniem i zasypaniem wykopu z zagęszczeniem</t>
  </si>
  <si>
    <t>1.9.9.7</t>
  </si>
  <si>
    <t>Budowa i ustawienie kompletnego słupa krańcowego Kb, E/10-10,5 z żerdzi wirowanej wraz z konstrukcjami, osprzętem, wykonaniem ustoju (typ fundamentu: U4) oraz wykopaniem i zasypaniem wykopu z zagęszczeniem</t>
  </si>
  <si>
    <t>1.9.9.8</t>
  </si>
  <si>
    <t xml:space="preserve">Montaż istniejącej oprawy oświetleniowej na projektowanym słupie wirowanym wraz z nowym wysięgnikiem i osprzętem </t>
  </si>
  <si>
    <t>1.9.9.9</t>
  </si>
  <si>
    <t>Demontaż istniejących przewodów linii napowietrznej przeznaczomych do przewieszenia - przewód nN typu AL4x50 + 3x25 mm2</t>
  </si>
  <si>
    <t>1.9.9.10</t>
  </si>
  <si>
    <t>Montaż przewodów linii napowietrznej przeznaczomych do przewieszenie - przewód nN typu AL 4x50 + 3x25 mm2</t>
  </si>
  <si>
    <t>1.9.9.11</t>
  </si>
  <si>
    <t>Demontaż istniejących przewodów linii napowietrznej przeznaczomych do przewieszenia - przewód nN typu  AsXSn 4x50mm2</t>
  </si>
  <si>
    <t>1.9.9.12</t>
  </si>
  <si>
    <t>Montaż przewodów linii napowietrznej przeznaczomych do przewieszenie - przewód nN typu  AsXSn 4x50mm2</t>
  </si>
  <si>
    <t>1.9.9.13</t>
  </si>
  <si>
    <t>Kopanie rowów dla linii kablowej z wydobyciem urobku i złożenie wzdłuż robót, grunt I-II,</t>
  </si>
  <si>
    <t>1.9.9.14</t>
  </si>
  <si>
    <t>1.9.9.15</t>
  </si>
  <si>
    <t>1.9.9.16</t>
  </si>
  <si>
    <t>Układanie kabli wielożyłowych układanych ręcznie w rowach kablowych, wciąganie do przepustów, przykrycie kabla folią kalandrowaną, układaniem kabla na słupie. Kabel energetyczny YAKXS 4x35mm2</t>
  </si>
  <si>
    <t>1.9.9.17</t>
  </si>
  <si>
    <t>1.9.9.18</t>
  </si>
  <si>
    <t>1.9.9.19</t>
  </si>
  <si>
    <t>1.9.9.20</t>
  </si>
  <si>
    <t>1.9.9.21</t>
  </si>
  <si>
    <t>Budowa przepustu kablowego z rur ochronnych 3xDVK 110</t>
  </si>
  <si>
    <t>1.9.9.22</t>
  </si>
  <si>
    <t>1.9.9.23</t>
  </si>
  <si>
    <t>1.9.9.24</t>
  </si>
  <si>
    <t>Montaż ZK1e-1P-Sr na słupie</t>
  </si>
  <si>
    <t>1.9.9.25</t>
  </si>
  <si>
    <t>Montaż / Przeniesienie istniejącego złącza kablowego wraz z  osprzętem, wykonaniem uziemienienia oraz wykopaniem i zasypaniem wykopu z zagęszczeniem</t>
  </si>
  <si>
    <t>1.9.9.26</t>
  </si>
  <si>
    <t>Wykonanie pomiarów kabli niskiego napięcia</t>
  </si>
  <si>
    <t>1.9.9.27</t>
  </si>
  <si>
    <t>1.9.12</t>
  </si>
  <si>
    <t>Kolizja K1E.19 (km 64+114,15 - 64+200,00 projektowanej linii kolejowej E65)</t>
  </si>
  <si>
    <t>1.9.12.1</t>
  </si>
  <si>
    <t>1.9.12.2</t>
  </si>
  <si>
    <t>Demontaż linii napowietrznej nN typu AL 4x50mm2 z załadowaniem na środki transportowe i odwiezienie w miejsce składowania/utyliazacji</t>
  </si>
  <si>
    <t>1.9.12.3</t>
  </si>
  <si>
    <t>1.9.12.4</t>
  </si>
  <si>
    <t>Demontaż isniejącego złącza kablowo-pomiarowego</t>
  </si>
  <si>
    <t>1.9.12.5</t>
  </si>
  <si>
    <t>Budowa i ustawienie kompletnego słupa krańcowego K- E/10-10,5 z żerdzi wirowanej wraz z konstrukcjami, osprzętem, wykonaniem ustoju (typ fundamentu: U2) oraz wykopaniem i zasypaniem wykopu z zagęszczeniem</t>
  </si>
  <si>
    <t>1.9.12.6</t>
  </si>
  <si>
    <t>Budowa i ustawienie kompletnego słupa krańcowego K, E/10-10,5 z żerdzi wirowanej wraz z konstrukcjami, osprzętem, wykonaniem ustoju (typ fundamentu: Us27) oraz wykopaniem i zasypaniem wykopu z zagęszczeniem</t>
  </si>
  <si>
    <t>1.9.12.7</t>
  </si>
  <si>
    <t>Demontaż istniejących przewodów linii napowietrznej przeznaczomych do przewieszenie przewód nN typu AL4x50 mm2</t>
  </si>
  <si>
    <t>1.9.12.8</t>
  </si>
  <si>
    <t>Montaż przewodów linii napowietrznej przeznaczomych do przewieszenia - przewód nN typu AL 4x50  mm2</t>
  </si>
  <si>
    <t>1.9.12.9</t>
  </si>
  <si>
    <t>1.9.12.10</t>
  </si>
  <si>
    <t>1.9.12.11</t>
  </si>
  <si>
    <t>1.9.12.12</t>
  </si>
  <si>
    <t>1.9.12.13</t>
  </si>
  <si>
    <t>1.9.12.14</t>
  </si>
  <si>
    <t>1.9.12.15</t>
  </si>
  <si>
    <t xml:space="preserve">Budowa (odtworzenie) i ustawienie kompletnego złącza kablowo-pomiarowego ZK-1P wraz z osprzętem, wykonaniem uziemienia oraz wykopaniem i zasypaniem wykopu z zagęszczeniem. </t>
  </si>
  <si>
    <t>1.9.12.16</t>
  </si>
  <si>
    <t>1.9.12.17</t>
  </si>
  <si>
    <t>1.9.12.18</t>
  </si>
  <si>
    <t>1.9.12.19</t>
  </si>
  <si>
    <t>1.9.12.20</t>
  </si>
  <si>
    <t>1.9.12.21</t>
  </si>
  <si>
    <t>Wykonanie przewiertu mechanicznego sterowanego  rurami 2*RHDPEp 160/14,6 (głębokość ok.3,8 metra p.p.t).</t>
  </si>
  <si>
    <t>1.9.12.22</t>
  </si>
  <si>
    <t>1.9.12.23</t>
  </si>
  <si>
    <t>1.9.13</t>
  </si>
  <si>
    <t>Kolizja K15E.20 (km 62+750,95 - 62+892,41 projektowanej linii kolejowej E65)</t>
  </si>
  <si>
    <t>1.9.13.1</t>
  </si>
  <si>
    <t>Zeszyt 7 1993r. Demontaż istniejącego słupa linii napowietrznej SN typu ŻN wraz z osprzętem i fundamentem, wykopaniem i zasypaniem wykopu z zagęszczeniem</t>
  </si>
  <si>
    <t>1.9.13.2</t>
  </si>
  <si>
    <t>Demontaż istniejących przewodów linii napowietrznej SN typu AFL-6 3x70 mm2</t>
  </si>
  <si>
    <t>1.9.13.3</t>
  </si>
  <si>
    <t>Budowa i ustawienie kompletnego słupa SN krańcowego Kgo23, E-25/15 z żerdzi wirowanej wraz z konstrukcjami, osprzętem, wykonaniem ustoju (typ fundamentu: SFP 133) oraz wykopaniem i zasypaniem wykopu z zagęszczeniem</t>
  </si>
  <si>
    <t>1.9.13.4</t>
  </si>
  <si>
    <t>1.9.13.5</t>
  </si>
  <si>
    <t>1.9.13.6</t>
  </si>
  <si>
    <t>Układanie kabli jednożyłowych układanych ręcznie w rowach kablowych, wciąganie do przepustów, przykrycie kabla folią kalandrowaną, układaniem kabla na słupie. Kabel energetyczny 3xXRUHAKXS 1x240mm2</t>
  </si>
  <si>
    <t>1.9.13.7</t>
  </si>
  <si>
    <t>1.9.13.8</t>
  </si>
  <si>
    <t>1.9.13.9</t>
  </si>
  <si>
    <t>Zeszyt 8/9 1993r.Demontaż istniejących przewodów przeznaczonych do przewieszenia typu AFL-6 3x70 mm2</t>
  </si>
  <si>
    <t>1.9.13.10</t>
  </si>
  <si>
    <t>Zeszyt 5/99. Montaż przewodów przeznaczonych do przewiesznia uprzednio zdemontowanych typu AFL-6 3x70mm2</t>
  </si>
  <si>
    <t>1.9.13.11</t>
  </si>
  <si>
    <t>Wykonanie przewiertu mechanicznego sterowanego  rurami 2*RHDPEp 200/18,2 (głębokość ok. 4,2metra p.p.t).</t>
  </si>
  <si>
    <t>1.9.13.12</t>
  </si>
  <si>
    <t>1.9.13.13</t>
  </si>
  <si>
    <t>1.9.14</t>
  </si>
  <si>
    <t>Kolizja K1E.21 (km 62+768,50 - 62+780,37 projektowanej linii kolejowej E65)</t>
  </si>
  <si>
    <t>1.9.14.1</t>
  </si>
  <si>
    <t>Demontaż linii kablowej nN kablem YAKY 4x70mm2 z załadowaniem na środki transportowe i wywiezienie w miejsce składowania/utylizacji wraz z wykopaniem i zasypaniem wykopu.</t>
  </si>
  <si>
    <t>1.9.14.2</t>
  </si>
  <si>
    <t>1.9.14.3</t>
  </si>
  <si>
    <t>1.9.14.4</t>
  </si>
  <si>
    <t>1.9.14.5</t>
  </si>
  <si>
    <t>1.9.14.6</t>
  </si>
  <si>
    <t>1.9.14.7</t>
  </si>
  <si>
    <t>1.9.14.8</t>
  </si>
  <si>
    <t>1.9.14.9</t>
  </si>
  <si>
    <t>1.9.14.10</t>
  </si>
  <si>
    <t>1.9.14.11</t>
  </si>
  <si>
    <t>1.9.14.12</t>
  </si>
  <si>
    <t>1.9.14.13</t>
  </si>
  <si>
    <t>1.9.14.14</t>
  </si>
  <si>
    <t>1.9.15</t>
  </si>
  <si>
    <t>Kolizja K15E.22 (km 62+171,51 - 62+278,10 projektowanej linii kolejowej E65)</t>
  </si>
  <si>
    <t>1.9.15.1</t>
  </si>
  <si>
    <t>Demontaż istniejących przewodów linii napowietrznej przeznaczomych do przewieszenie przewód SN typu AL-6 3x70  mm2</t>
  </si>
  <si>
    <t>1.9.15.2</t>
  </si>
  <si>
    <t>Zeszyt 7 1993r. Demontaż istniejącego słupa linii napowietrznej SN wraz z osprzętem i fundamentem, wykopaniem i zasypaniem wykopu z zagęszczeniem</t>
  </si>
  <si>
    <t>1.9.15.3</t>
  </si>
  <si>
    <t>Budowa i ustawienie kompletnego słupa SN krańcowego Kpgo22, E/12-15 z żerdzi wirowanej wraz z konstrukcjami, osprzętem, wykonaniem ustoju typu FP23 oraz wykopaniem i zasypaniem wykopu z zagęszczeniem</t>
  </si>
  <si>
    <t>1.9.15.4</t>
  </si>
  <si>
    <t>Budowa i ustawienie kompletnego słupa SN krańcowego Kpgo22, E/12-13,5 z żerdzi wirowanej wraz z konstrukcjami, osprzętem, wykonaniem ustoju typu FP23 oraz wykopaniem i zasypaniem wykopu z zagęszczeniem</t>
  </si>
  <si>
    <t>1.9.15.5</t>
  </si>
  <si>
    <t>1.9.15.6</t>
  </si>
  <si>
    <t>1.9.15.7</t>
  </si>
  <si>
    <t>Układanie kabli jednożyłowych układanych ręcznie w rowach kablowych, wciąganie do przepustów, przykrycie kabla folią kalandrowaną, układaniem kabla na słupie. Kabel energetyczny 3xXRUHAKXS 1x240 mm2</t>
  </si>
  <si>
    <t>1.9.15.8</t>
  </si>
  <si>
    <t>1.9.15.9</t>
  </si>
  <si>
    <t>1.9.15.10</t>
  </si>
  <si>
    <t>1.9.15.11</t>
  </si>
  <si>
    <t>1.9.15.12</t>
  </si>
  <si>
    <t>Wykonanie przewiertu mechanicznego sterowanego  rurami 2*RHDPEp 160/14,6 (głębokość ok. 5 metrów p.p.t).</t>
  </si>
  <si>
    <t>1.9.15.13</t>
  </si>
  <si>
    <t>1.9.15.14</t>
  </si>
  <si>
    <t>1.9.15.15</t>
  </si>
  <si>
    <t>Budowa przepustu kablowego z rur ochronnych 2xDVK 160</t>
  </si>
  <si>
    <t>1.9.15.16</t>
  </si>
  <si>
    <t>1.9.15.17</t>
  </si>
  <si>
    <t>1.9.15.18</t>
  </si>
  <si>
    <t>1.9.15.19</t>
  </si>
  <si>
    <t>1.9.16</t>
  </si>
  <si>
    <t>Kolizja K1E.23 (km 61+521,33 - 61+521,33 projektowanej linii kolejowej E65)</t>
  </si>
  <si>
    <t>1.9.16.1</t>
  </si>
  <si>
    <t>Demontaż istniejących przewodów linii napowietrznej przeznaczomych do przewieszenie przewód nN typu AL 4x35  mm2</t>
  </si>
  <si>
    <t>1.9.16.2</t>
  </si>
  <si>
    <t>1.9.16.3</t>
  </si>
  <si>
    <t>Demontaż istniejącej linii kablowej typu YAKY 4x70mm2</t>
  </si>
  <si>
    <t>1.9.16.4</t>
  </si>
  <si>
    <t>Budowa i ustawienie kompletnego słupa krańcowego bliźniaczego Kb, E/10-10,5 z żerdzi wirowanej wraz z konstrukcjami, osprzętem, wykonaniem ustoju (typ fundamentu: U4) oraz wykopaniem i zasypaniem wykopu z zagęszczeniem</t>
  </si>
  <si>
    <t>1.9.16.5</t>
  </si>
  <si>
    <t>Zeszyt 5/99. Montaż przewodów przeznaczonych do przewiesznia uprzednio zdemontowanych linii napowietrznej nN typu AL 4x35 mm2</t>
  </si>
  <si>
    <t>1.9.16.6</t>
  </si>
  <si>
    <t>Wykonanie przewiertu mechanicznego sterowanego  rurami 2*RHDPEp 160/14,6 (głębokość ok. 4 metrów p.p.t).</t>
  </si>
  <si>
    <t>1.9.16.7</t>
  </si>
  <si>
    <t>1.9.16.8</t>
  </si>
  <si>
    <t>1.9.16.9</t>
  </si>
  <si>
    <t>1.9.16.10</t>
  </si>
  <si>
    <t>1.9.16.11</t>
  </si>
  <si>
    <t>1.9.16.12</t>
  </si>
  <si>
    <t>1.9.16.13</t>
  </si>
  <si>
    <t>1.9.16.14</t>
  </si>
  <si>
    <t>1.9.17</t>
  </si>
  <si>
    <t>Kolizja K1E.24 (km 00+000,00 - 00+116,64 ul. Bielska)</t>
  </si>
  <si>
    <t>1.9.17.1</t>
  </si>
  <si>
    <t>Zeszyt 8/9 1993r.Demontaż istniejących przewodów przyłącza linii napowietrznej nN typu YADYn 4x10 mm2</t>
  </si>
  <si>
    <t>1.9.17.2</t>
  </si>
  <si>
    <t>Zeszyt 8/9 1993r. Demontaż istniejących przewodów  przyłącza linii napowietrznej nN typu AsXSn 4x16 mm2</t>
  </si>
  <si>
    <t>1.9.17.3</t>
  </si>
  <si>
    <t>Zeszyt 8/9 1993r. Demontaż linii napowietrznej nN typu AL 2x(4x25mm2)</t>
  </si>
  <si>
    <t>1.9.17.4</t>
  </si>
  <si>
    <t>Zeszyt 8/9 1993r. Demontaż linii napowietrznej nN typu AL 4x50mm2+2x25mm2</t>
  </si>
  <si>
    <t>1.9.17.5</t>
  </si>
  <si>
    <t>1.9.17.6</t>
  </si>
  <si>
    <t>1.9.17.7</t>
  </si>
  <si>
    <t>Demontaż oprawy oświetleniowej na słupie</t>
  </si>
  <si>
    <t>1.9.17.8</t>
  </si>
  <si>
    <t>Budowa i ustawienie kompletnego słupa krańcowego K- E/6-10,5 z żerdzi wirowanej wraz z konstrukcjami, osprzętem, wykonaniem ustoju (typ fundamentu: Uos) oraz wykopaniem i zasypaniem wykopu z zagęszczeniem</t>
  </si>
  <si>
    <t>1.9.17.9</t>
  </si>
  <si>
    <t>Zeszyt 5/99. Montaż przewodów przyłącza linii napowietrznej nN typu AsXSn 4x25 mm2</t>
  </si>
  <si>
    <t>1.9.17.10</t>
  </si>
  <si>
    <t>Zeszyt 5/99. Montaż przewodów przyłącza linii napowietrznej nN typu AL 2x(4x25mm2) uprzednio zdemontowanych</t>
  </si>
  <si>
    <t>1.9.17.11</t>
  </si>
  <si>
    <t>1.9.17.12</t>
  </si>
  <si>
    <t>1.9.17.13</t>
  </si>
  <si>
    <t>1.9.17.14</t>
  </si>
  <si>
    <t>1.9.17.15</t>
  </si>
  <si>
    <t>1.9.17.16</t>
  </si>
  <si>
    <t>1.9.17.17</t>
  </si>
  <si>
    <t>1.9.17.18</t>
  </si>
  <si>
    <t>1.9.17.19</t>
  </si>
  <si>
    <t>1.9.17.20</t>
  </si>
  <si>
    <t>1.9.17.21</t>
  </si>
  <si>
    <t>Budowa przepustu kablowego z rur ochronnych 2xRHDPEk 110</t>
  </si>
  <si>
    <t>1.9.17.22</t>
  </si>
  <si>
    <t>1.9.17.23</t>
  </si>
  <si>
    <t>1.9.17.24</t>
  </si>
  <si>
    <t>1.9.17.25</t>
  </si>
  <si>
    <t>1.9.18</t>
  </si>
  <si>
    <t>Kolizja K15E.24 (km 0+022,36 - 0+101,36 ul. Bielska)</t>
  </si>
  <si>
    <t>1.9.18.1</t>
  </si>
  <si>
    <t>Demontaż linii kablowej SN typu 3xXUHAKXS 1x120mm2  z załadowaniem na środki transportowe i wywiezienie w miejsce składowania/utylizacji wraz z wykopaniem i zasypaniem wykopu.</t>
  </si>
  <si>
    <t>1.9.18.2</t>
  </si>
  <si>
    <t>Montaż mufy kablowej SN dla kabla o przekroju 120mm2</t>
  </si>
  <si>
    <t>1.9.18.3</t>
  </si>
  <si>
    <t>1.9.18.4</t>
  </si>
  <si>
    <t>Układanie kabli jednożyłowych układanych ręcznie w rowach kablowych, wciąganie do przepustów, przykrycie kabla folią kalandrowaną. Kabel energetyczny 3xXRUHAKXS 1x120 mm2</t>
  </si>
  <si>
    <t>1.9.18.5</t>
  </si>
  <si>
    <t>Kopanie rowów dla lini kablowej  z wydobyciem urobku i złożenie wzdłuż robót, grunt I-II,</t>
  </si>
  <si>
    <t>1.9.18.6</t>
  </si>
  <si>
    <t>1.9.18.7</t>
  </si>
  <si>
    <t>1.9.18.8</t>
  </si>
  <si>
    <t>Zabezpieczenie istniejących linii kablowych rurami ochronnymi dwudzielnymi RHDPE-D ɸ160</t>
  </si>
  <si>
    <t>1.9.18.9</t>
  </si>
  <si>
    <t>Wykonanie przepustu kablowego z rur 2xDVK160</t>
  </si>
  <si>
    <t>1.9.18.10</t>
  </si>
  <si>
    <t>Wykonanie przepustu kablowego z rur RHDPEk160</t>
  </si>
  <si>
    <t>1.9.18.11</t>
  </si>
  <si>
    <t>1.9.18.12</t>
  </si>
  <si>
    <t>1.9.19</t>
  </si>
  <si>
    <t>Kolizja K15E.25 (km 60+424,82 - 60+449,70 projektowanej linii kolejowej E65)</t>
  </si>
  <si>
    <t>1.9.19.1</t>
  </si>
  <si>
    <t>Demontaż linii kablowej SN kablem 3xXUHAKXS 1x120mm2  z załadowaniem na środki transportowe i wywiezienie w miejsce składowania/utylizacji wraz z wykopaniem i zasypaniem wykopu.</t>
  </si>
  <si>
    <t>1.9.19.2</t>
  </si>
  <si>
    <t>1.9.19.3</t>
  </si>
  <si>
    <t>Kopanie rowów dla lini kablowej  z wydobyciem urobku i złożenie wzdłoż robót, grunt I-II,</t>
  </si>
  <si>
    <t>1.9.19.4</t>
  </si>
  <si>
    <t>1.9.19.5</t>
  </si>
  <si>
    <t>1.9.19.6</t>
  </si>
  <si>
    <t>1.9.19.7</t>
  </si>
  <si>
    <t>1.9.19.8</t>
  </si>
  <si>
    <t>Budowa przepustu kablowego z rur ochronnych DVK 160</t>
  </si>
  <si>
    <t>1.9.19.9</t>
  </si>
  <si>
    <t>1.9.19.10</t>
  </si>
  <si>
    <t>1.9.19.11</t>
  </si>
  <si>
    <t>1.9.19.12</t>
  </si>
  <si>
    <t>1.9.20</t>
  </si>
  <si>
    <t>Kolizja K1E.26 (km 60+380,92 - 60+452,89 projektowanej linii kolejowej E65)</t>
  </si>
  <si>
    <t>1.9.20.1</t>
  </si>
  <si>
    <t>Zeszyt 8/9 1993r. Demontaż istniejących przewodów  przyłącza linii napowietrznejnN typu AsXSn 4x16mm3</t>
  </si>
  <si>
    <t>1.9.20.2</t>
  </si>
  <si>
    <t>Zeszyt 8/9 1993r. Demontaż linii napowietrznej nN typu AsXSn 4x95mm2+2x25mm2</t>
  </si>
  <si>
    <t>1.9.20.3</t>
  </si>
  <si>
    <t>Demontaż linii kablowej nN typu YAKY 4x120mm2 z załadowaniem na środki transportowe i wywiezienie w miejsce składowani/utylizacji wraz z wykopaniem i zasypaniem wykopu.</t>
  </si>
  <si>
    <t>1.9.20.4</t>
  </si>
  <si>
    <t>Demontaż linii kablowej nN typu YAKY 4x35mm2 z załadowaniem na srodki transportowe i wywiezienie w miejsce składowani/utylizacji wraz z wykopaniem i zasypaniem wykopu.</t>
  </si>
  <si>
    <t>1.9.20.5</t>
  </si>
  <si>
    <t>1.9.20.6</t>
  </si>
  <si>
    <t>Demontaż oprawy oświetleniowej na słupie ŻN</t>
  </si>
  <si>
    <t>1.9.20.7</t>
  </si>
  <si>
    <t>Budowa i ustawienie kompletnego słupa krańcowego K E/10-10,5 z żerdzi wirowanej wraz z konstrukcjami, osprzętem, wykonaniem ustoju (typ fundamentu: U2) oraz wykopaniem i zasypaniem wykopu z zagęszczeniem</t>
  </si>
  <si>
    <t>1.9.20.8</t>
  </si>
  <si>
    <t>Budowa i ustawienie kompletnego słupa krańcowego Kb E/10-10,5 z żerdzi wirowanej wraz z konstrukcjami, osprzętem, wykonaniem ustoju (typ fundamentu: U4) oraz wykopaniem i zasypaniem wykopu z zagęszczeniem</t>
  </si>
  <si>
    <t>1.9.20.9</t>
  </si>
  <si>
    <t>Montaż oprawy oświetleniowej (zdemontowanej ze słupa ŻN) na słupie Kb E/10-10,5 z żerdzi wirowanej wraz z nowym wysięgnikiem i osprzętem</t>
  </si>
  <si>
    <t>1.9.20.10</t>
  </si>
  <si>
    <t>Budowa i ustawienie kompletnego słupa przelotowego P-E/2,5-10,5 z żerdzi wirowanej wraz z konstrukcjami, osprzętem, wykonaniem ustoju (typ fundamentu: Uo) oraz wykopaniem i zasypaniem wykopu z zagęszczeniem</t>
  </si>
  <si>
    <t>1.9.20.11</t>
  </si>
  <si>
    <t>Zeszyt 8/9 1993r. Demontaż istniejących przewodów przeznaczonych do przewieszenia przyłącza linii napowietrznej nN typu AsXSn 4x95mm2+2x25mm2</t>
  </si>
  <si>
    <t>1.9.20.12</t>
  </si>
  <si>
    <t>Zeszyt 5/99. Montaż przewodów przeznaczonych do przewiesznia uprzednio zdemontowanych przyłącza linii napowietrznej nN typu AsXSn 4x95mm2+2x25mm2</t>
  </si>
  <si>
    <t>1.9.20.13</t>
  </si>
  <si>
    <t>Zeszyt 8/9 1993r. Demontaż istniejących przewodów przeznaczonych do przewieszenia  linii napowietrznej nN typu AL 4x50mm2+4x25mm2</t>
  </si>
  <si>
    <t>1.9.20.14</t>
  </si>
  <si>
    <t>Zeszyt 5/99. Montaż przewodów przeznaczonych do przewiesznia uprzednio zdemontowanych  linii napowietrznej nN typu  AL 4x50mm2+4x25mm2</t>
  </si>
  <si>
    <t>1.9.20.15</t>
  </si>
  <si>
    <t>Zeszyt 5/99. Montaż przewodów linii napowietrznej nN typu AsXSn 4x95mm2+35mm2</t>
  </si>
  <si>
    <t>1.9.20.16</t>
  </si>
  <si>
    <t>1.9.20.17</t>
  </si>
  <si>
    <t>Montaż mufy kablowej nN dla kabla o przekroju 35 mm2</t>
  </si>
  <si>
    <t>1.9.20.18</t>
  </si>
  <si>
    <t>1.9.20.19</t>
  </si>
  <si>
    <t>1.9.20.20</t>
  </si>
  <si>
    <t>1.9.20.21</t>
  </si>
  <si>
    <t>1.9.20.22</t>
  </si>
  <si>
    <t>1.9.20.23</t>
  </si>
  <si>
    <t>1.9.20.24</t>
  </si>
  <si>
    <t>Kopanie rowów wg nowej lokalizacji odkopanie istniejącego kabla przeznaczonego do przełożenia  z wydobyciem urobku i złożenie wzdłoż robót, grunt I-II,</t>
  </si>
  <si>
    <t>1.9.20.25</t>
  </si>
  <si>
    <t>Demontaż istniejącego kabla z rowu kablowego przeznaczonego do przełożenia</t>
  </si>
  <si>
    <t>1.9.20.26</t>
  </si>
  <si>
    <t>1.9.20.27</t>
  </si>
  <si>
    <t>Układanie kabli wielożyłowych (istniejący kabel do przełożenia) ręcznie w rowach kablowych, przykrycie kabla folią kalandrowaną bez kosztów kabla. Kabel energetyczny przeznaczony do przełożenia</t>
  </si>
  <si>
    <t>1.9.20.28</t>
  </si>
  <si>
    <t>1.9.20.29</t>
  </si>
  <si>
    <t>1.9.20.30</t>
  </si>
  <si>
    <t>1.9.20.31</t>
  </si>
  <si>
    <t>1.9.20.32</t>
  </si>
  <si>
    <t>Budowa przepustu kablowego z rur ochronnych RHDPEK Fi 110</t>
  </si>
  <si>
    <t>1.9.20.33</t>
  </si>
  <si>
    <t>1.9.20.34</t>
  </si>
  <si>
    <t>1.9.20.35</t>
  </si>
  <si>
    <t>1.9.20.36</t>
  </si>
  <si>
    <t>1.9.20.37</t>
  </si>
  <si>
    <t>1.9.20.38</t>
  </si>
  <si>
    <t>1.9.21</t>
  </si>
  <si>
    <t>Kolizja K1E.27 (km 59+273,04 - 59+317,61 projektowanej linii kolejowej E65)</t>
  </si>
  <si>
    <t>1.9.21.1</t>
  </si>
  <si>
    <t>1.9.22</t>
  </si>
  <si>
    <t>Kolizja K1E.28 (km 59+382,39 - 59+393,24 projektowanej linii kolejowej E65)</t>
  </si>
  <si>
    <t>1.9.22.1</t>
  </si>
  <si>
    <t>1.9.22.2</t>
  </si>
  <si>
    <t>1.9.22.3</t>
  </si>
  <si>
    <t>1.9.22.4</t>
  </si>
  <si>
    <t>1.9.22.5</t>
  </si>
  <si>
    <t>1.9.22.6</t>
  </si>
  <si>
    <t>1.9.22.7</t>
  </si>
  <si>
    <t>1.9.22.8</t>
  </si>
  <si>
    <t>1.9.22.9</t>
  </si>
  <si>
    <t>Wykonanie pomiarów kabli lini niskiego napięcia</t>
  </si>
  <si>
    <t>1.9.22.10</t>
  </si>
  <si>
    <t>1.9.23</t>
  </si>
  <si>
    <t>Kolizja K15E.29 (km 56+537,02 - 56+591,47 projektowanej linii kolejowej E65)</t>
  </si>
  <si>
    <t>1.9.23.1</t>
  </si>
  <si>
    <t>(K1.3.) Przebudowa i budowa oświetlenia ulicznego</t>
  </si>
  <si>
    <t>Chybie - ul. Bielska</t>
  </si>
  <si>
    <t>Wykonanie wykopu, montaz fundamentu prefabrykowanego pod szafe sterowniczą, zasypanie wykopu gruntem pochodzącym z wykopu z zagęszczeniem</t>
  </si>
  <si>
    <t>Montaż szafy oświetleniowej, 3-fazowej, 4-obwodowej z pełnym wyposażeniem, układem sterowania i kompensacji na gotowym fundamencie</t>
  </si>
  <si>
    <t>Wykonanie wykopów Montaż i stawianie słupa oświetleniowego stalowego, ocynkowanego ulicznego klasu 0 bezpieczeństwa biernego, wysokości 8m wraz z fundamentem prefabrykowanym. Montaz tablicy bezpiecznikowej. Zasypanie wykopów</t>
  </si>
  <si>
    <t>Montaż i stawianie słupa oświetleniowego stalowego, ocynkowanego ulicznego klasu 0 bezpieczeństwa biernego, wysokości 8m na obiekcie mostowym</t>
  </si>
  <si>
    <t>Wykonanie wykopów Montaż i stawianie słupa oświetleniowego stalowego, ocynkowanego ulicznego klasu 0 bezpieczeństwa biernego, wysokości 5 m wraz z fundamentem prefabrykowanym. Montaz tablicy bezpiecznikowej. Zasypanie wykopów</t>
  </si>
  <si>
    <t>Montaż wysięgników jednoramiennych wysokośći 1,0m, długości 1,0m, stalowego na słupie oświetleniowym</t>
  </si>
  <si>
    <t>Montaż wysięgników jednoramiennych wysokośći 1,0m, długości 1,5m, stalowego na słupie oświetleniowym</t>
  </si>
  <si>
    <t>Montaż opraw oświetlenia zewnętrznego, na wysięgniku, oprawa LED ze żródłem światła 38W wraz z regulacją kąta nacelowania</t>
  </si>
  <si>
    <t>Montaż opraw oświetlenia zewnętrznego, na wysięgniku, oprawa LED ze żródłem swiatła 75W wraz z regulacją kąta nacelowania</t>
  </si>
  <si>
    <t>Montaż przewodów do opraw oświetleniowych, wciąganych w słupy, rury osłonowe i wysięgniki, słup 8 m kabel YDY 2x2,5 mm2</t>
  </si>
  <si>
    <t>Montaż przewodów do opraw oświetleniowych, wciąganych w słupy, rury osłonowe i wysięgniki, słup 5 m kabel YDY 2x2,5 mm2</t>
  </si>
  <si>
    <t>Mechaniczne kopanie rowów dla kabli z wydobyciem urobku na powierzchnie i złożenie wzdłuż wsykopu, szerokość dna rowu do 1.0·m, kategoria gruntu I-II,</t>
  </si>
  <si>
    <t>Nasypanie warstwy piasku na dnie rowu kablowego, grubości 10 cm</t>
  </si>
  <si>
    <t>Ułożenie przepustu kablowego z dwóch rur RHDPEk-s średnicy 110 mm</t>
  </si>
  <si>
    <t>Ułożenie przepustu kablowego z jednej rury RHDPEk-s średnicy 110 mm</t>
  </si>
  <si>
    <t>Ułożenie przepustu kablowego z dwóch rur RHDPE-p średnicy 110/5,5 mm</t>
  </si>
  <si>
    <t>Ułożenie przepustu kablowego z jednej rury RHDPE-p średnicy 110 mm</t>
  </si>
  <si>
    <t>Obsypanie przepustów warstwą piasku  grubości 10 cm</t>
  </si>
  <si>
    <t>Oznakowanie trasy przepustów folią koloru niebieskiego</t>
  </si>
  <si>
    <t>Zasypanie przepustów kablowych gruntem pochodzącym z wykopu bezwlędnie nadajacym się do zasypania</t>
  </si>
  <si>
    <t>Wciąganie kabla YAKXS 4x35mm2  do rur ochronnych i szaf oświetleniowych</t>
  </si>
  <si>
    <t>Układanie kabla energetycznecznego YAKXS 4x35 mm2, przykrycie folią znacznikowa bez kosztów</t>
  </si>
  <si>
    <t>Układanie kabla energetycznecznego YAKXS 5x35 mm2, przykrycie folią znacznikowa bez kosztów</t>
  </si>
  <si>
    <t>Wciąganie kabla YAKXS 5x35mm2  do rur ochronnych i szaf oświetleniowych</t>
  </si>
  <si>
    <t>Wciąganie kabla YnKXS 5x25mm2-1kV  do rur ochronnych i słupów oświetleniowych</t>
  </si>
  <si>
    <t>Układanie kabla energetycznecznego YnKXS 5x25 mm2, przykrycie folią znacznikowa bez kosztów</t>
  </si>
  <si>
    <t>Ułożenie bednarki 25x4mm  m w wykopie, podłączenie przewodu uziemiającego</t>
  </si>
  <si>
    <t>Montaż  pretów uziemiających</t>
  </si>
  <si>
    <t>Łączenie przewodów instalacji odgromowej za pomoca uchwytu ZKPP-35</t>
  </si>
  <si>
    <t>Montaż wraz z podłączeniem złącza bezpiecznikowego i zerowego sintur</t>
  </si>
  <si>
    <t>Montaż gniazd bezpiecznikowych i wkładek topikowych</t>
  </si>
  <si>
    <t>1.32</t>
  </si>
  <si>
    <t>Obróbka na sucho kabli 5-ci żyłowych</t>
  </si>
  <si>
    <t>1.33</t>
  </si>
  <si>
    <t>Obróbka na sucho kabli 4-y żyłowych</t>
  </si>
  <si>
    <t>1.34</t>
  </si>
  <si>
    <t>Badanie linii kablowej średniego napięcia, niskiego napięcia i sterowniczej, kabel n.n., 5-żyłowy</t>
  </si>
  <si>
    <t>1.35</t>
  </si>
  <si>
    <t>Badanie linii kablowej średniego napięcia, niskiego napięcia i sterowniczej, kabel n.n., 4-żyłowy</t>
  </si>
  <si>
    <t>1.36</t>
  </si>
  <si>
    <t>Badanie i pomiar instalacji uziemiającej ochronnej lub roboczej, pomiar pierwszy</t>
  </si>
  <si>
    <t>1.37</t>
  </si>
  <si>
    <t>1.38</t>
  </si>
  <si>
    <t>Sprawdzenie samoczynnego wyłączenia zasilania, pomiar impedancji pętli zwarciowej, pierwszy</t>
  </si>
  <si>
    <t>1.39</t>
  </si>
  <si>
    <t>Sprawdzenie samoczynnego wyłączenia zasilania, pomiar impedancji pętli zwarciowej, następny</t>
  </si>
  <si>
    <t>1.40</t>
  </si>
  <si>
    <t>Nasypanie warstwy piasku na powierzchnie kabla, grubości 10 cm</t>
  </si>
  <si>
    <t>1.41</t>
  </si>
  <si>
    <t>Mechaniczne zasypywanie rowów dla kabli spycharkami, gruntem bezwględnie nadającym się do zasypania pochodzącym z wykopu</t>
  </si>
  <si>
    <t>1.42</t>
  </si>
  <si>
    <t>Wykonanie pomiarów oswietlenia w terenie</t>
  </si>
  <si>
    <t>1.43</t>
  </si>
  <si>
    <t>Układanie rur osłonowych z PCV fi 75 - rura montowana w kapie/konstrukcji obiektu mostowego</t>
  </si>
  <si>
    <t>1.44</t>
  </si>
  <si>
    <t>Koszty z tytułu wyłączeń, nadzoru i odbioru ze strony służb Właściciela/Użytkownika sieci.</t>
  </si>
  <si>
    <t>1.45</t>
  </si>
  <si>
    <t>Koszty z tytułu przyłączenia szafy oświetlenia drogowego</t>
  </si>
  <si>
    <t>Strumień - Kolejowa</t>
  </si>
  <si>
    <t>Montaż szafy oświetleniowej, 3-fazowej, 4-obwodowej z pełnym wyposażeniem, układem sterowania na gotowym fundamencie</t>
  </si>
  <si>
    <t>Montaż opraw oświetlenia zewnętrznego, na wysięgniku, oprawa LEd ze żródłem swiatła 75W wraz z regulacją kąta nacelowania</t>
  </si>
  <si>
    <t>Układanie kabla energetycznecznego YAKXS 4x35 mm2, przykrycie folią znacznikowa</t>
  </si>
  <si>
    <t>Montaz gniazd bezpiecznikowych i wkładek topikowych</t>
  </si>
  <si>
    <t>Oznakowanie trasy kabla energetycznego taśmą z tworzywa sztucznego</t>
  </si>
  <si>
    <t>Strumień - Lipowa</t>
  </si>
  <si>
    <t>Wykonanie wykopów Montaż i stawianie słupa oświetleniowego stalowego, ocynkowanego ulicznego klasu 0 bezpieczeństwa biernego, wysokości 4 m wraz z fundamentem prefabrykowanym. Montaz tablicy bezpiecznikowej. Zasypanie wykopów</t>
  </si>
  <si>
    <t>Montaż przewodów do opraw oświetleniowych, wciąganych w słupy, rury osłonowe i wysięgniki, słup 4 m</t>
  </si>
  <si>
    <t>3.17</t>
  </si>
  <si>
    <t>3.18</t>
  </si>
  <si>
    <t>3.19</t>
  </si>
  <si>
    <t>3.20</t>
  </si>
  <si>
    <t>Układanie kabla energetycznecznego YAKXS 5x35 mm2, przykrycie folią znacznikowa</t>
  </si>
  <si>
    <t>3.21</t>
  </si>
  <si>
    <t>Wciąganie kabla YAKXS 5x35mm2-1kV  do rur ochronnych i słupów oświetleniowych</t>
  </si>
  <si>
    <t>3.22</t>
  </si>
  <si>
    <t>3.23</t>
  </si>
  <si>
    <t>3.24</t>
  </si>
  <si>
    <t>3.25</t>
  </si>
  <si>
    <t>3.26</t>
  </si>
  <si>
    <t>3.27</t>
  </si>
  <si>
    <t>Obróbka na sucho kabli 4-ci żyłowych</t>
  </si>
  <si>
    <t>3.28</t>
  </si>
  <si>
    <t>3.29</t>
  </si>
  <si>
    <t>3.30</t>
  </si>
  <si>
    <t>3.31</t>
  </si>
  <si>
    <t>3.32</t>
  </si>
  <si>
    <t>3.33</t>
  </si>
  <si>
    <t>3.34</t>
  </si>
  <si>
    <t>3.35</t>
  </si>
  <si>
    <t>3.36</t>
  </si>
  <si>
    <t>3.37</t>
  </si>
  <si>
    <t>3.38</t>
  </si>
  <si>
    <t>3.39</t>
  </si>
  <si>
    <t>10. Część S – Sieć trakcyjna – Przebudowa sieci trakcyjnej 
(E.3.)    Rozbiórka i budowa sterowania odłącznikami sieci trakcyjnej</t>
  </si>
  <si>
    <t>12b.  Część E1 – Elektroenergetyka powyżej 1 kV 
12b.1.	(Część K1) Usunięcie kolizji sieci elektroenergetycznych
12b.1.3	(K1.3.) Przebudowa i budowa oświetlenia ulicznego</t>
  </si>
  <si>
    <t>12a. Część E – Elektroenergetyka do 1 kV 
12a.2	(E.4 )    Zasilanie pompowni</t>
  </si>
  <si>
    <t>11. Część Z – Zasilanie trakcji i odbiorów nietrakcyjnych (LPN) 
11.1.	(Część Z) Układ zasilający odbiory nietrakcyjne
	(Z.1) Budowa linii LPN wraz ze stacjami transformatorowymi
	(Z.2)  Rozbiórka i budowa zasilaczy i kabli powrotnych</t>
  </si>
  <si>
    <t>12b.  Część E1 – Elektroenergetyka powyżej 1 kV 
12b.1.	(Część K1) Usunięcie kolizji sieci elektroenergetycznych
12b.1.2	(K1.2.) Usunięcie kolizji sieci elektroenergetycznych - własności Tauron Dystrybucja S.A. oddział sieciowy Bielsko Biała</t>
  </si>
  <si>
    <t>6.</t>
  </si>
  <si>
    <t>Umowy przyłączeniowe do sieci nN</t>
  </si>
  <si>
    <t>10.1</t>
  </si>
  <si>
    <t>nie dotyczy</t>
  </si>
  <si>
    <t>Kwoty przyłączeniowe do sieci PKP Energetyka</t>
  </si>
  <si>
    <t>10.2</t>
  </si>
  <si>
    <t>Kwoty przyłączeniowe do sieci Tauron</t>
  </si>
  <si>
    <t>12a. Część E – Elektroenergetyka do 1 kV 
12a.1	Część E: Elektroenergetyka do 1 kV
	(E1.1.) Rozbiórka i budowa oświetlenia i linii zasilających nN p.o. Zabrzeg Czarnolesie
	(E1.2.) Rozbiórka i budowa oświetlenia i linii zasilających nN Stacja Chybie
	(E1.3.) Rozbiórka i budowa oświetlenia i linii zasilających nN p.o. Drogomyśl
	(E1.6.) Rozbiórka i budowa oświetlenia wraz z liniami zasilającymi urządzenia SRK i TT
	(E2.1.) Rozbiórka i budowa EOR - Stacja Chybie</t>
  </si>
  <si>
    <r>
      <t xml:space="preserve">			
</t>
    </r>
    <r>
      <rPr>
        <b/>
        <u/>
        <sz val="10"/>
        <rFont val="Arial"/>
        <family val="2"/>
        <charset val="238"/>
      </rPr>
      <t xml:space="preserve">10.2	(E.3.)    Rozbiórka i budowa sterowania odłącznikami sieci trakcyjnej	</t>
    </r>
    <r>
      <rPr>
        <sz val="10"/>
        <rFont val="Arial"/>
        <family val="2"/>
        <charset val="238"/>
      </rPr>
      <t xml:space="preserve">		
 </t>
    </r>
  </si>
  <si>
    <r>
      <t xml:space="preserve">
</t>
    </r>
    <r>
      <rPr>
        <b/>
        <u/>
        <sz val="10"/>
        <rFont val="Arial"/>
        <family val="2"/>
        <charset val="238"/>
      </rPr>
      <t>12a.2	(E.4 )    Zasilanie pompowni</t>
    </r>
  </si>
  <si>
    <t xml:space="preserve">12a.1	Część E: Elektroenergetyka do 1 kV
	(E1.1.) Rozbiórka i budowa oświetlenia i linii zasilających nN p.o. Zabrzeg Czarnolesie
	(E1.2.) Rozbiórka i budowa oświetlenia i linii zasilających nN Stacja Chybie
	(E1.3.) Rozbiórka i budowa oświetlenia i linii zasilających nN p.o. Drogomyśl
	(E1.6.) Rozbiórka i budowa oświetlenia wraz z liniami zasilającymi urządzenia SRK i TT
	(E2.1.) Rozbiórka i budowa EOR - Stacja Chybie
</t>
  </si>
  <si>
    <r>
      <rPr>
        <b/>
        <u/>
        <sz val="10"/>
        <rFont val="Arial"/>
        <family val="2"/>
      </rPr>
      <t>12b.1.	(Część K1) Usunięcie kolizji sieci elektroenergetycznych</t>
    </r>
    <r>
      <rPr>
        <sz val="10"/>
        <rFont val="Arial"/>
        <family val="2"/>
      </rPr>
      <t xml:space="preserve">
</t>
    </r>
    <r>
      <rPr>
        <b/>
        <u/>
        <sz val="10"/>
        <rFont val="Arial"/>
        <family val="2"/>
      </rPr>
      <t>12b.1.3	(K1.3.) Przebudowa i budowa oświetlenia ulicznego</t>
    </r>
    <r>
      <rPr>
        <sz val="10"/>
        <rFont val="Arial"/>
        <family val="2"/>
      </rPr>
      <t xml:space="preserve">
</t>
    </r>
  </si>
  <si>
    <r>
      <rPr>
        <b/>
        <u/>
        <sz val="10"/>
        <rFont val="Arial"/>
        <family val="2"/>
        <charset val="238"/>
      </rPr>
      <t>12b.1.	(Część K1) Usunięcie kolizji sieci elektroenergetycznych</t>
    </r>
    <r>
      <rPr>
        <sz val="10"/>
        <rFont val="Arial"/>
        <family val="2"/>
        <charset val="238"/>
      </rPr>
      <t xml:space="preserve">
</t>
    </r>
    <r>
      <rPr>
        <b/>
        <u/>
        <sz val="10"/>
        <rFont val="Arial"/>
        <family val="2"/>
        <charset val="238"/>
      </rPr>
      <t>12b.1.2	(K1.2.) Usunięcie kolizji sieci elektroenergetycznych - własności Tauron Dystrybucja S.A. oddział sieciowy Bielsko Biała</t>
    </r>
    <r>
      <rPr>
        <sz val="10"/>
        <rFont val="Arial"/>
        <family val="2"/>
        <charset val="238"/>
      </rPr>
      <t xml:space="preserve">
</t>
    </r>
  </si>
  <si>
    <t xml:space="preserve">Nr postępowania zakupowego ED-24I002R.U0001.24-1285028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</si>
</sst>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2" formatCode="_-* #,##0\ &quot;zł&quot;_-;\-* #,##0\ &quot;zł&quot;_-;_-* &quot;-&quot;\ &quot;zł&quot;_-;_-@_-"/>
    <numFmt numFmtId="44" formatCode="_-* #,##0.00\ &quot;zł&quot;_-;\-* #,##0.00\ &quot;zł&quot;_-;_-* &quot;-&quot;??\ &quot;zł&quot;_-;_-@_-"/>
    <numFmt numFmtId="164" formatCode="#,##0.00\ &quot;zł&quot;"/>
    <numFmt numFmtId="165" formatCode="_-* #,##0.00&quot; zł&quot;_-;\-* #,##0.00&quot; zł&quot;_-;_-* \-??&quot; zł&quot;_-;_-@_-"/>
    <numFmt numFmtId="166" formatCode="0.0%"/>
    <numFmt numFmtId="167" formatCode="&quot;$&quot;____######0_);[Red]\(&quot;$&quot;____#####0\)"/>
    <numFmt numFmtId="168" formatCode="_-* #,##0\ &quot;€&quot;_-;\-* #,##0\ &quot;€&quot;_-;_-* &quot;-&quot;\ &quot;€&quot;_-;_-@_-"/>
    <numFmt numFmtId="169" formatCode="_-* #,##0\ _P_t_s_-;\-* #,##0\ _P_t_s_-;_-* &quot;-&quot;\ _P_t_s_-;_-@_-"/>
    <numFmt numFmtId="170" formatCode="_-* #,##0\ &quot;Pts&quot;_-;\-* #,##0\ &quot;Pts&quot;_-;_-* &quot;-&quot;\ &quot;Pts&quot;_-;_-@_-"/>
    <numFmt numFmtId="171" formatCode="#,##0_);[Red]\(#,##0\);\-_)"/>
    <numFmt numFmtId="172" formatCode="#,##0_);\(#,##0\);\-_);@_)"/>
    <numFmt numFmtId="173" formatCode="0.000"/>
  </numFmts>
  <fonts count="6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2"/>
      <color theme="1"/>
      <name val="Arial Narrow"/>
      <family val="2"/>
      <charset val="238"/>
    </font>
    <font>
      <sz val="12"/>
      <name val="Arial Narrow"/>
      <family val="2"/>
      <charset val="238"/>
    </font>
    <font>
      <b/>
      <sz val="14"/>
      <name val="Arial Narrow"/>
      <family val="2"/>
      <charset val="238"/>
    </font>
    <font>
      <sz val="10"/>
      <name val="Arial CE"/>
      <family val="2"/>
      <charset val="238"/>
    </font>
    <font>
      <b/>
      <sz val="11"/>
      <color indexed="8"/>
      <name val="Arial Narrow"/>
      <family val="2"/>
      <charset val="238"/>
    </font>
    <font>
      <sz val="12"/>
      <color indexed="8"/>
      <name val="Arial Narrow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color indexed="8"/>
      <name val="Arial"/>
      <family val="2"/>
    </font>
    <font>
      <sz val="9"/>
      <color rgb="FFFF0000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9"/>
      <color indexed="8"/>
      <name val="Arial"/>
      <family val="2"/>
      <charset val="238"/>
    </font>
    <font>
      <sz val="10"/>
      <color rgb="FFFF0000"/>
      <name val="Arial"/>
      <family val="2"/>
      <charset val="238"/>
    </font>
    <font>
      <sz val="10"/>
      <color theme="1"/>
      <name val="Arial"/>
      <family val="2"/>
      <charset val="238"/>
    </font>
    <font>
      <sz val="8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10"/>
      <name val="Arial CE"/>
      <charset val="238"/>
    </font>
    <font>
      <sz val="10"/>
      <name val="Helv"/>
      <charset val="238"/>
    </font>
    <font>
      <sz val="10"/>
      <name val="Helv"/>
    </font>
    <font>
      <sz val="8"/>
      <name val="Arial"/>
      <family val="2"/>
    </font>
    <font>
      <sz val="10"/>
      <name val="PL Courier New"/>
    </font>
    <font>
      <sz val="10"/>
      <name val="Times New Roman CE"/>
      <charset val="238"/>
    </font>
    <font>
      <sz val="10"/>
      <name val="MS Sans Serif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1"/>
      <color theme="0"/>
      <name val="Calibri"/>
      <family val="2"/>
      <scheme val="minor"/>
    </font>
    <font>
      <sz val="11"/>
      <color rgb="FF3F3F76"/>
      <name val="Calibri"/>
      <family val="2"/>
      <scheme val="minor"/>
    </font>
    <font>
      <sz val="10"/>
      <color rgb="FF008000"/>
      <name val="Arial"/>
      <family val="2"/>
    </font>
    <font>
      <sz val="10"/>
      <color rgb="FF0000FF"/>
      <name val="Arial"/>
      <family val="2"/>
    </font>
    <font>
      <sz val="11"/>
      <color rgb="FF9C6500"/>
      <name val="Calibri"/>
      <family val="2"/>
      <scheme val="minor"/>
    </font>
    <font>
      <sz val="14"/>
      <color theme="1" tint="0.34998626667073579"/>
      <name val="Arial Narrow"/>
      <family val="2"/>
      <charset val="238"/>
    </font>
    <font>
      <i/>
      <sz val="10"/>
      <name val="Arial"/>
      <family val="2"/>
      <charset val="238"/>
    </font>
    <font>
      <sz val="9"/>
      <color rgb="FFFF0000"/>
      <name val="Arial"/>
      <family val="2"/>
    </font>
    <font>
      <sz val="12"/>
      <name val="Arial"/>
      <family val="2"/>
      <charset val="238"/>
    </font>
    <font>
      <sz val="11"/>
      <color rgb="FFFF0000"/>
      <name val="Calibri"/>
      <family val="2"/>
      <scheme val="minor"/>
    </font>
    <font>
      <b/>
      <sz val="12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u/>
      <sz val="10"/>
      <name val="Arial"/>
      <family val="2"/>
    </font>
    <font>
      <i/>
      <sz val="10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rgb="FFFFFF0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/>
      <top/>
      <bottom style="dotted">
        <color theme="1" tint="0.34998626667073579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</borders>
  <cellStyleXfs count="2590">
    <xf numFmtId="0" fontId="0" fillId="0" borderId="0"/>
    <xf numFmtId="0" fontId="5" fillId="0" borderId="0"/>
    <xf numFmtId="0" fontId="5" fillId="0" borderId="0"/>
    <xf numFmtId="0" fontId="4" fillId="0" borderId="0"/>
    <xf numFmtId="0" fontId="3" fillId="0" borderId="0"/>
    <xf numFmtId="0" fontId="9" fillId="0" borderId="0"/>
    <xf numFmtId="165" fontId="9" fillId="0" borderId="0" applyFill="0" applyBorder="0" applyAlignment="0" applyProtection="0"/>
    <xf numFmtId="0" fontId="12" fillId="0" borderId="0"/>
    <xf numFmtId="0" fontId="15" fillId="0" borderId="0"/>
    <xf numFmtId="0" fontId="12" fillId="0" borderId="0"/>
    <xf numFmtId="0" fontId="43" fillId="0" borderId="0"/>
    <xf numFmtId="0" fontId="44" fillId="0" borderId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5" fillId="17" borderId="0" applyNumberFormat="0" applyBorder="0" applyAlignment="0" applyProtection="0"/>
    <xf numFmtId="0" fontId="25" fillId="17" borderId="0" applyNumberFormat="0" applyBorder="0" applyAlignment="0" applyProtection="0"/>
    <xf numFmtId="0" fontId="25" fillId="17" borderId="0" applyNumberFormat="0" applyBorder="0" applyAlignment="0" applyProtection="0"/>
    <xf numFmtId="0" fontId="25" fillId="17" borderId="0" applyNumberFormat="0" applyBorder="0" applyAlignment="0" applyProtection="0"/>
    <xf numFmtId="0" fontId="25" fillId="17" borderId="0" applyNumberFormat="0" applyBorder="0" applyAlignment="0" applyProtection="0"/>
    <xf numFmtId="0" fontId="25" fillId="17" borderId="0" applyNumberFormat="0" applyBorder="0" applyAlignment="0" applyProtection="0"/>
    <xf numFmtId="0" fontId="25" fillId="17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20" borderId="0" applyNumberFormat="0" applyBorder="0" applyAlignment="0" applyProtection="0"/>
    <xf numFmtId="0" fontId="26" fillId="20" borderId="0" applyNumberFormat="0" applyBorder="0" applyAlignment="0" applyProtection="0"/>
    <xf numFmtId="0" fontId="26" fillId="20" borderId="0" applyNumberFormat="0" applyBorder="0" applyAlignment="0" applyProtection="0"/>
    <xf numFmtId="0" fontId="26" fillId="20" borderId="0" applyNumberFormat="0" applyBorder="0" applyAlignment="0" applyProtection="0"/>
    <xf numFmtId="0" fontId="26" fillId="20" borderId="0" applyNumberFormat="0" applyBorder="0" applyAlignment="0" applyProtection="0"/>
    <xf numFmtId="0" fontId="26" fillId="20" borderId="0" applyNumberFormat="0" applyBorder="0" applyAlignment="0" applyProtection="0"/>
    <xf numFmtId="0" fontId="26" fillId="20" borderId="0" applyNumberFormat="0" applyBorder="0" applyAlignment="0" applyProtection="0"/>
    <xf numFmtId="0" fontId="26" fillId="21" borderId="0" applyNumberFormat="0" applyBorder="0" applyAlignment="0" applyProtection="0"/>
    <xf numFmtId="0" fontId="26" fillId="21" borderId="0" applyNumberFormat="0" applyBorder="0" applyAlignment="0" applyProtection="0"/>
    <xf numFmtId="0" fontId="26" fillId="21" borderId="0" applyNumberFormat="0" applyBorder="0" applyAlignment="0" applyProtection="0"/>
    <xf numFmtId="0" fontId="26" fillId="21" borderId="0" applyNumberFormat="0" applyBorder="0" applyAlignment="0" applyProtection="0"/>
    <xf numFmtId="0" fontId="26" fillId="21" borderId="0" applyNumberFormat="0" applyBorder="0" applyAlignment="0" applyProtection="0"/>
    <xf numFmtId="0" fontId="26" fillId="21" borderId="0" applyNumberFormat="0" applyBorder="0" applyAlignment="0" applyProtection="0"/>
    <xf numFmtId="0" fontId="26" fillId="21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4" borderId="0" applyNumberFormat="0" applyBorder="0" applyAlignment="0" applyProtection="0"/>
    <xf numFmtId="0" fontId="26" fillId="24" borderId="0" applyNumberFormat="0" applyBorder="0" applyAlignment="0" applyProtection="0"/>
    <xf numFmtId="0" fontId="26" fillId="24" borderId="0" applyNumberFormat="0" applyBorder="0" applyAlignment="0" applyProtection="0"/>
    <xf numFmtId="0" fontId="26" fillId="24" borderId="0" applyNumberFormat="0" applyBorder="0" applyAlignment="0" applyProtection="0"/>
    <xf numFmtId="0" fontId="26" fillId="24" borderId="0" applyNumberFormat="0" applyBorder="0" applyAlignment="0" applyProtection="0"/>
    <xf numFmtId="0" fontId="26" fillId="24" borderId="0" applyNumberFormat="0" applyBorder="0" applyAlignment="0" applyProtection="0"/>
    <xf numFmtId="0" fontId="26" fillId="24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20" borderId="0" applyNumberFormat="0" applyBorder="0" applyAlignment="0" applyProtection="0"/>
    <xf numFmtId="0" fontId="26" fillId="20" borderId="0" applyNumberFormat="0" applyBorder="0" applyAlignment="0" applyProtection="0"/>
    <xf numFmtId="0" fontId="26" fillId="20" borderId="0" applyNumberFormat="0" applyBorder="0" applyAlignment="0" applyProtection="0"/>
    <xf numFmtId="0" fontId="26" fillId="20" borderId="0" applyNumberFormat="0" applyBorder="0" applyAlignment="0" applyProtection="0"/>
    <xf numFmtId="0" fontId="26" fillId="20" borderId="0" applyNumberFormat="0" applyBorder="0" applyAlignment="0" applyProtection="0"/>
    <xf numFmtId="0" fontId="26" fillId="20" borderId="0" applyNumberFormat="0" applyBorder="0" applyAlignment="0" applyProtection="0"/>
    <xf numFmtId="0" fontId="26" fillId="20" borderId="0" applyNumberFormat="0" applyBorder="0" applyAlignment="0" applyProtection="0"/>
    <xf numFmtId="0" fontId="26" fillId="25" borderId="0" applyNumberFormat="0" applyBorder="0" applyAlignment="0" applyProtection="0"/>
    <xf numFmtId="0" fontId="26" fillId="25" borderId="0" applyNumberFormat="0" applyBorder="0" applyAlignment="0" applyProtection="0"/>
    <xf numFmtId="0" fontId="26" fillId="25" borderId="0" applyNumberFormat="0" applyBorder="0" applyAlignment="0" applyProtection="0"/>
    <xf numFmtId="0" fontId="26" fillId="25" borderId="0" applyNumberFormat="0" applyBorder="0" applyAlignment="0" applyProtection="0"/>
    <xf numFmtId="0" fontId="26" fillId="25" borderId="0" applyNumberFormat="0" applyBorder="0" applyAlignment="0" applyProtection="0"/>
    <xf numFmtId="0" fontId="26" fillId="25" borderId="0" applyNumberFormat="0" applyBorder="0" applyAlignment="0" applyProtection="0"/>
    <xf numFmtId="0" fontId="26" fillId="25" borderId="0" applyNumberFormat="0" applyBorder="0" applyAlignment="0" applyProtection="0"/>
    <xf numFmtId="0" fontId="53" fillId="6" borderId="11" applyNumberFormat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0" fontId="27" fillId="13" borderId="15" applyNumberFormat="0" applyAlignment="0" applyProtection="0"/>
    <xf numFmtId="0" fontId="27" fillId="13" borderId="15" applyNumberFormat="0" applyAlignment="0" applyProtection="0"/>
    <xf numFmtId="0" fontId="27" fillId="13" borderId="15" applyNumberFormat="0" applyAlignment="0" applyProtection="0"/>
    <xf numFmtId="0" fontId="27" fillId="13" borderId="15" applyNumberFormat="0" applyAlignment="0" applyProtection="0"/>
    <xf numFmtId="0" fontId="27" fillId="13" borderId="15" applyNumberFormat="0" applyAlignment="0" applyProtection="0"/>
    <xf numFmtId="0" fontId="27" fillId="13" borderId="15" applyNumberFormat="0" applyAlignment="0" applyProtection="0"/>
    <xf numFmtId="0" fontId="27" fillId="13" borderId="15" applyNumberFormat="0" applyAlignment="0" applyProtection="0"/>
    <xf numFmtId="0" fontId="27" fillId="13" borderId="15" applyNumberFormat="0" applyAlignment="0" applyProtection="0"/>
    <xf numFmtId="0" fontId="27" fillId="13" borderId="15" applyNumberFormat="0" applyAlignment="0" applyProtection="0"/>
    <xf numFmtId="0" fontId="27" fillId="13" borderId="15" applyNumberFormat="0" applyAlignment="0" applyProtection="0"/>
    <xf numFmtId="0" fontId="27" fillId="13" borderId="15" applyNumberFormat="0" applyAlignment="0" applyProtection="0"/>
    <xf numFmtId="0" fontId="27" fillId="13" borderId="15" applyNumberFormat="0" applyAlignment="0" applyProtection="0"/>
    <xf numFmtId="0" fontId="27" fillId="13" borderId="15" applyNumberFormat="0" applyAlignment="0" applyProtection="0"/>
    <xf numFmtId="0" fontId="27" fillId="13" borderId="15" applyNumberFormat="0" applyAlignment="0" applyProtection="0"/>
    <xf numFmtId="0" fontId="27" fillId="13" borderId="15" applyNumberFormat="0" applyAlignment="0" applyProtection="0"/>
    <xf numFmtId="0" fontId="27" fillId="13" borderId="15" applyNumberFormat="0" applyAlignment="0" applyProtection="0"/>
    <xf numFmtId="0" fontId="27" fillId="13" borderId="15" applyNumberFormat="0" applyAlignment="0" applyProtection="0"/>
    <xf numFmtId="0" fontId="27" fillId="13" borderId="15" applyNumberFormat="0" applyAlignment="0" applyProtection="0"/>
    <xf numFmtId="0" fontId="27" fillId="13" borderId="15" applyNumberFormat="0" applyAlignment="0" applyProtection="0"/>
    <xf numFmtId="0" fontId="27" fillId="13" borderId="15" applyNumberFormat="0" applyAlignment="0" applyProtection="0"/>
    <xf numFmtId="0" fontId="27" fillId="13" borderId="15" applyNumberFormat="0" applyAlignment="0" applyProtection="0"/>
    <xf numFmtId="0" fontId="27" fillId="13" borderId="15" applyNumberFormat="0" applyAlignment="0" applyProtection="0"/>
    <xf numFmtId="0" fontId="27" fillId="13" borderId="15" applyNumberFormat="0" applyAlignment="0" applyProtection="0"/>
    <xf numFmtId="0" fontId="27" fillId="13" borderId="15" applyNumberFormat="0" applyAlignment="0" applyProtection="0"/>
    <xf numFmtId="0" fontId="27" fillId="13" borderId="15" applyNumberFormat="0" applyAlignment="0" applyProtection="0"/>
    <xf numFmtId="0" fontId="27" fillId="13" borderId="15" applyNumberFormat="0" applyAlignment="0" applyProtection="0"/>
    <xf numFmtId="0" fontId="27" fillId="13" borderId="15" applyNumberFormat="0" applyAlignment="0" applyProtection="0"/>
    <xf numFmtId="0" fontId="27" fillId="13" borderId="15" applyNumberFormat="0" applyAlignment="0" applyProtection="0"/>
    <xf numFmtId="0" fontId="28" fillId="27" borderId="16" applyNumberFormat="0" applyAlignment="0" applyProtection="0"/>
    <xf numFmtId="0" fontId="28" fillId="27" borderId="16" applyNumberFormat="0" applyAlignment="0" applyProtection="0"/>
    <xf numFmtId="0" fontId="28" fillId="27" borderId="16" applyNumberFormat="0" applyAlignment="0" applyProtection="0"/>
    <xf numFmtId="0" fontId="28" fillId="27" borderId="16" applyNumberFormat="0" applyAlignment="0" applyProtection="0"/>
    <xf numFmtId="0" fontId="28" fillId="27" borderId="16" applyNumberFormat="0" applyAlignment="0" applyProtection="0"/>
    <xf numFmtId="0" fontId="28" fillId="27" borderId="16" applyNumberFormat="0" applyAlignment="0" applyProtection="0"/>
    <xf numFmtId="0" fontId="28" fillId="27" borderId="16" applyNumberFormat="0" applyAlignment="0" applyProtection="0"/>
    <xf numFmtId="0" fontId="28" fillId="27" borderId="16" applyNumberFormat="0" applyAlignment="0" applyProtection="0"/>
    <xf numFmtId="0" fontId="28" fillId="27" borderId="16" applyNumberFormat="0" applyAlignment="0" applyProtection="0"/>
    <xf numFmtId="0" fontId="28" fillId="27" borderId="16" applyNumberFormat="0" applyAlignment="0" applyProtection="0"/>
    <xf numFmtId="0" fontId="28" fillId="27" borderId="16" applyNumberFormat="0" applyAlignment="0" applyProtection="0"/>
    <xf numFmtId="0" fontId="28" fillId="27" borderId="16" applyNumberFormat="0" applyAlignment="0" applyProtection="0"/>
    <xf numFmtId="0" fontId="28" fillId="27" borderId="16" applyNumberFormat="0" applyAlignment="0" applyProtection="0"/>
    <xf numFmtId="0" fontId="28" fillId="27" borderId="16" applyNumberFormat="0" applyAlignment="0" applyProtection="0"/>
    <xf numFmtId="0" fontId="28" fillId="27" borderId="16" applyNumberFormat="0" applyAlignment="0" applyProtection="0"/>
    <xf numFmtId="0" fontId="28" fillId="27" borderId="16" applyNumberFormat="0" applyAlignment="0" applyProtection="0"/>
    <xf numFmtId="0" fontId="28" fillId="27" borderId="16" applyNumberFormat="0" applyAlignment="0" applyProtection="0"/>
    <xf numFmtId="0" fontId="28" fillId="27" borderId="16" applyNumberFormat="0" applyAlignment="0" applyProtection="0"/>
    <xf numFmtId="0" fontId="28" fillId="27" borderId="16" applyNumberFormat="0" applyAlignment="0" applyProtection="0"/>
    <xf numFmtId="0" fontId="28" fillId="27" borderId="16" applyNumberFormat="0" applyAlignment="0" applyProtection="0"/>
    <xf numFmtId="0" fontId="28" fillId="27" borderId="16" applyNumberFormat="0" applyAlignment="0" applyProtection="0"/>
    <xf numFmtId="0" fontId="28" fillId="27" borderId="16" applyNumberFormat="0" applyAlignment="0" applyProtection="0"/>
    <xf numFmtId="0" fontId="28" fillId="27" borderId="16" applyNumberFormat="0" applyAlignment="0" applyProtection="0"/>
    <xf numFmtId="0" fontId="28" fillId="27" borderId="16" applyNumberFormat="0" applyAlignment="0" applyProtection="0"/>
    <xf numFmtId="0" fontId="28" fillId="27" borderId="16" applyNumberFormat="0" applyAlignment="0" applyProtection="0"/>
    <xf numFmtId="0" fontId="28" fillId="27" borderId="16" applyNumberFormat="0" applyAlignment="0" applyProtection="0"/>
    <xf numFmtId="0" fontId="28" fillId="27" borderId="16" applyNumberFormat="0" applyAlignment="0" applyProtection="0"/>
    <xf numFmtId="0" fontId="28" fillId="27" borderId="16" applyNumberFormat="0" applyAlignment="0" applyProtection="0"/>
    <xf numFmtId="172" fontId="49" fillId="0" borderId="26">
      <alignment vertical="center"/>
    </xf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54" fillId="5" borderId="10" applyNumberFormat="0" applyAlignment="0" applyProtection="0"/>
    <xf numFmtId="172" fontId="55" fillId="2" borderId="17">
      <alignment horizontal="right" vertical="center"/>
    </xf>
    <xf numFmtId="172" fontId="49" fillId="32" borderId="17">
      <alignment horizontal="right" vertical="center"/>
    </xf>
    <xf numFmtId="38" fontId="45" fillId="28" borderId="0" applyNumberFormat="0" applyBorder="0" applyAlignment="0" applyProtection="0"/>
    <xf numFmtId="10" fontId="45" fillId="29" borderId="1" applyNumberFormat="0" applyBorder="0" applyAlignment="0" applyProtection="0"/>
    <xf numFmtId="10" fontId="45" fillId="29" borderId="1" applyNumberFormat="0" applyBorder="0" applyAlignment="0" applyProtection="0"/>
    <xf numFmtId="172" fontId="56" fillId="33" borderId="17">
      <alignment horizontal="right" vertical="center"/>
    </xf>
    <xf numFmtId="0" fontId="30" fillId="0" borderId="18" applyNumberFormat="0" applyFill="0" applyAlignment="0" applyProtection="0"/>
    <xf numFmtId="0" fontId="30" fillId="0" borderId="18" applyNumberFormat="0" applyFill="0" applyAlignment="0" applyProtection="0"/>
    <xf numFmtId="0" fontId="30" fillId="0" borderId="18" applyNumberFormat="0" applyFill="0" applyAlignment="0" applyProtection="0"/>
    <xf numFmtId="0" fontId="30" fillId="0" borderId="18" applyNumberFormat="0" applyFill="0" applyAlignment="0" applyProtection="0"/>
    <xf numFmtId="0" fontId="30" fillId="0" borderId="18" applyNumberFormat="0" applyFill="0" applyAlignment="0" applyProtection="0"/>
    <xf numFmtId="0" fontId="30" fillId="0" borderId="18" applyNumberFormat="0" applyFill="0" applyAlignment="0" applyProtection="0"/>
    <xf numFmtId="0" fontId="30" fillId="0" borderId="18" applyNumberFormat="0" applyFill="0" applyAlignment="0" applyProtection="0"/>
    <xf numFmtId="0" fontId="31" fillId="26" borderId="14" applyNumberFormat="0" applyAlignment="0" applyProtection="0"/>
    <xf numFmtId="0" fontId="31" fillId="26" borderId="14" applyNumberFormat="0" applyAlignment="0" applyProtection="0"/>
    <xf numFmtId="0" fontId="31" fillId="26" borderId="14" applyNumberFormat="0" applyAlignment="0" applyProtection="0"/>
    <xf numFmtId="0" fontId="31" fillId="26" borderId="14" applyNumberFormat="0" applyAlignment="0" applyProtection="0"/>
    <xf numFmtId="0" fontId="31" fillId="26" borderId="14" applyNumberFormat="0" applyAlignment="0" applyProtection="0"/>
    <xf numFmtId="0" fontId="31" fillId="26" borderId="14" applyNumberFormat="0" applyAlignment="0" applyProtection="0"/>
    <xf numFmtId="0" fontId="31" fillId="26" borderId="14" applyNumberFormat="0" applyAlignment="0" applyProtection="0"/>
    <xf numFmtId="169" fontId="49" fillId="0" borderId="0" applyFont="0" applyFill="0" applyBorder="0" applyAlignment="0" applyProtection="0"/>
    <xf numFmtId="169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0" fontId="32" fillId="0" borderId="19" applyNumberFormat="0" applyFill="0" applyAlignment="0" applyProtection="0"/>
    <xf numFmtId="0" fontId="32" fillId="0" borderId="19" applyNumberFormat="0" applyFill="0" applyAlignment="0" applyProtection="0"/>
    <xf numFmtId="0" fontId="32" fillId="0" borderId="19" applyNumberFormat="0" applyFill="0" applyAlignment="0" applyProtection="0"/>
    <xf numFmtId="0" fontId="32" fillId="0" borderId="19" applyNumberFormat="0" applyFill="0" applyAlignment="0" applyProtection="0"/>
    <xf numFmtId="0" fontId="32" fillId="0" borderId="19" applyNumberFormat="0" applyFill="0" applyAlignment="0" applyProtection="0"/>
    <xf numFmtId="0" fontId="32" fillId="0" borderId="19" applyNumberFormat="0" applyFill="0" applyAlignment="0" applyProtection="0"/>
    <xf numFmtId="0" fontId="32" fillId="0" borderId="19" applyNumberFormat="0" applyFill="0" applyAlignment="0" applyProtection="0"/>
    <xf numFmtId="0" fontId="33" fillId="0" borderId="20" applyNumberFormat="0" applyFill="0" applyAlignment="0" applyProtection="0"/>
    <xf numFmtId="0" fontId="33" fillId="0" borderId="20" applyNumberFormat="0" applyFill="0" applyAlignment="0" applyProtection="0"/>
    <xf numFmtId="0" fontId="33" fillId="0" borderId="20" applyNumberFormat="0" applyFill="0" applyAlignment="0" applyProtection="0"/>
    <xf numFmtId="0" fontId="33" fillId="0" borderId="20" applyNumberFormat="0" applyFill="0" applyAlignment="0" applyProtection="0"/>
    <xf numFmtId="0" fontId="33" fillId="0" borderId="20" applyNumberFormat="0" applyFill="0" applyAlignment="0" applyProtection="0"/>
    <xf numFmtId="0" fontId="33" fillId="0" borderId="20" applyNumberFormat="0" applyFill="0" applyAlignment="0" applyProtection="0"/>
    <xf numFmtId="0" fontId="33" fillId="0" borderId="20" applyNumberFormat="0" applyFill="0" applyAlignment="0" applyProtection="0"/>
    <xf numFmtId="0" fontId="34" fillId="0" borderId="21" applyNumberFormat="0" applyFill="0" applyAlignment="0" applyProtection="0"/>
    <xf numFmtId="0" fontId="34" fillId="0" borderId="21" applyNumberFormat="0" applyFill="0" applyAlignment="0" applyProtection="0"/>
    <xf numFmtId="0" fontId="34" fillId="0" borderId="21" applyNumberFormat="0" applyFill="0" applyAlignment="0" applyProtection="0"/>
    <xf numFmtId="0" fontId="34" fillId="0" borderId="21" applyNumberFormat="0" applyFill="0" applyAlignment="0" applyProtection="0"/>
    <xf numFmtId="0" fontId="34" fillId="0" borderId="21" applyNumberFormat="0" applyFill="0" applyAlignment="0" applyProtection="0"/>
    <xf numFmtId="0" fontId="34" fillId="0" borderId="21" applyNumberFormat="0" applyFill="0" applyAlignment="0" applyProtection="0"/>
    <xf numFmtId="0" fontId="34" fillId="0" borderId="21" applyNumberFormat="0" applyFill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57" fillId="4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46" fillId="0" borderId="0" applyNumberFormat="0" applyFont="0" applyFill="0" applyBorder="0" applyAlignment="0" applyProtection="0"/>
    <xf numFmtId="167" fontId="4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2" fillId="0" borderId="0"/>
    <xf numFmtId="0" fontId="49" fillId="0" borderId="0"/>
    <xf numFmtId="0" fontId="24" fillId="0" borderId="0"/>
    <xf numFmtId="0" fontId="14" fillId="0" borderId="0"/>
    <xf numFmtId="0" fontId="1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9" fillId="0" borderId="0"/>
    <xf numFmtId="0" fontId="14" fillId="0" borderId="0"/>
    <xf numFmtId="0" fontId="24" fillId="0" borderId="0"/>
    <xf numFmtId="0" fontId="24" fillId="0" borderId="0"/>
    <xf numFmtId="0" fontId="49" fillId="0" borderId="0"/>
    <xf numFmtId="0" fontId="49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3" fillId="0" borderId="0"/>
    <xf numFmtId="0" fontId="5" fillId="0" borderId="0"/>
    <xf numFmtId="0" fontId="4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2" fillId="0" borderId="0"/>
    <xf numFmtId="0" fontId="48" fillId="0" borderId="0"/>
    <xf numFmtId="0" fontId="48" fillId="0" borderId="0"/>
    <xf numFmtId="0" fontId="48" fillId="0" borderId="0"/>
    <xf numFmtId="0" fontId="2" fillId="0" borderId="0"/>
    <xf numFmtId="0" fontId="4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2" fillId="0" borderId="0"/>
    <xf numFmtId="0" fontId="21" fillId="0" borderId="0"/>
    <xf numFmtId="0" fontId="42" fillId="0" borderId="0"/>
    <xf numFmtId="0" fontId="2" fillId="0" borderId="0"/>
    <xf numFmtId="0" fontId="42" fillId="0" borderId="0"/>
    <xf numFmtId="0" fontId="2" fillId="0" borderId="0"/>
    <xf numFmtId="0" fontId="2" fillId="0" borderId="0"/>
    <xf numFmtId="0" fontId="2" fillId="0" borderId="0"/>
    <xf numFmtId="0" fontId="48" fillId="0" borderId="0"/>
    <xf numFmtId="0" fontId="4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4" fillId="0" borderId="0"/>
    <xf numFmtId="0" fontId="24" fillId="0" borderId="0"/>
    <xf numFmtId="0" fontId="5" fillId="0" borderId="0"/>
    <xf numFmtId="0" fontId="5" fillId="0" borderId="0"/>
    <xf numFmtId="0" fontId="24" fillId="0" borderId="0"/>
    <xf numFmtId="0" fontId="24" fillId="0" borderId="0"/>
    <xf numFmtId="0" fontId="5" fillId="0" borderId="0"/>
    <xf numFmtId="0" fontId="5" fillId="0" borderId="0"/>
    <xf numFmtId="0" fontId="24" fillId="0" borderId="0"/>
    <xf numFmtId="0" fontId="5" fillId="0" borderId="0"/>
    <xf numFmtId="0" fontId="5" fillId="0" borderId="0"/>
    <xf numFmtId="0" fontId="24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12" fillId="0" borderId="0" applyNumberFormat="0" applyFill="0" applyBorder="0" applyAlignment="0" applyProtection="0"/>
    <xf numFmtId="0" fontId="4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14" fillId="0" borderId="0"/>
    <xf numFmtId="0" fontId="42" fillId="0" borderId="0"/>
    <xf numFmtId="0" fontId="4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4" fillId="0" borderId="0" applyNumberFormat="0" applyFont="0" applyFill="0" applyBorder="0" applyAlignment="0" applyProtection="0">
      <alignment vertical="top"/>
    </xf>
    <xf numFmtId="0" fontId="42" fillId="0" borderId="0"/>
    <xf numFmtId="0" fontId="2" fillId="0" borderId="0"/>
    <xf numFmtId="0" fontId="2" fillId="0" borderId="0"/>
    <xf numFmtId="0" fontId="2" fillId="0" borderId="0"/>
    <xf numFmtId="0" fontId="48" fillId="0" borderId="0"/>
    <xf numFmtId="0" fontId="2" fillId="0" borderId="0"/>
    <xf numFmtId="0" fontId="2" fillId="0" borderId="0"/>
    <xf numFmtId="0" fontId="2" fillId="0" borderId="0"/>
    <xf numFmtId="0" fontId="48" fillId="0" borderId="0"/>
    <xf numFmtId="0" fontId="24" fillId="0" borderId="0"/>
    <xf numFmtId="0" fontId="2" fillId="0" borderId="0"/>
    <xf numFmtId="0" fontId="14" fillId="0" borderId="0"/>
    <xf numFmtId="0" fontId="42" fillId="0" borderId="0"/>
    <xf numFmtId="0" fontId="2" fillId="0" borderId="0"/>
    <xf numFmtId="0" fontId="2" fillId="0" borderId="0"/>
    <xf numFmtId="0" fontId="2" fillId="0" borderId="0"/>
    <xf numFmtId="0" fontId="14" fillId="0" borderId="0"/>
    <xf numFmtId="0" fontId="14" fillId="0" borderId="0"/>
    <xf numFmtId="0" fontId="2" fillId="0" borderId="0"/>
    <xf numFmtId="0" fontId="14" fillId="0" borderId="0"/>
    <xf numFmtId="0" fontId="2" fillId="0" borderId="0"/>
    <xf numFmtId="0" fontId="14" fillId="0" borderId="0"/>
    <xf numFmtId="0" fontId="2" fillId="0" borderId="0"/>
    <xf numFmtId="0" fontId="48" fillId="0" borderId="0"/>
    <xf numFmtId="0" fontId="42" fillId="0" borderId="0"/>
    <xf numFmtId="0" fontId="2" fillId="0" borderId="0"/>
    <xf numFmtId="0" fontId="2" fillId="0" borderId="0"/>
    <xf numFmtId="0" fontId="2" fillId="0" borderId="0"/>
    <xf numFmtId="0" fontId="24" fillId="0" borderId="0"/>
    <xf numFmtId="0" fontId="2" fillId="0" borderId="0"/>
    <xf numFmtId="0" fontId="2" fillId="0" borderId="0"/>
    <xf numFmtId="0" fontId="2" fillId="0" borderId="0"/>
    <xf numFmtId="0" fontId="48" fillId="0" borderId="0"/>
    <xf numFmtId="0" fontId="42" fillId="0" borderId="0"/>
    <xf numFmtId="0" fontId="24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2" fillId="0" borderId="0"/>
    <xf numFmtId="0" fontId="15" fillId="0" borderId="0"/>
    <xf numFmtId="0" fontId="42" fillId="0" borderId="0"/>
    <xf numFmtId="0" fontId="2" fillId="0" borderId="0"/>
    <xf numFmtId="0" fontId="2" fillId="0" borderId="0"/>
    <xf numFmtId="0" fontId="2" fillId="0" borderId="0"/>
    <xf numFmtId="0" fontId="24" fillId="0" borderId="0"/>
    <xf numFmtId="0" fontId="36" fillId="27" borderId="15" applyNumberFormat="0" applyAlignment="0" applyProtection="0"/>
    <xf numFmtId="0" fontId="36" fillId="27" borderId="15" applyNumberFormat="0" applyAlignment="0" applyProtection="0"/>
    <xf numFmtId="0" fontId="36" fillId="27" borderId="15" applyNumberFormat="0" applyAlignment="0" applyProtection="0"/>
    <xf numFmtId="0" fontId="36" fillId="27" borderId="15" applyNumberFormat="0" applyAlignment="0" applyProtection="0"/>
    <xf numFmtId="0" fontId="36" fillId="27" borderId="15" applyNumberFormat="0" applyAlignment="0" applyProtection="0"/>
    <xf numFmtId="0" fontId="36" fillId="27" borderId="15" applyNumberFormat="0" applyAlignment="0" applyProtection="0"/>
    <xf numFmtId="0" fontId="36" fillId="27" borderId="15" applyNumberFormat="0" applyAlignment="0" applyProtection="0"/>
    <xf numFmtId="0" fontId="36" fillId="27" borderId="15" applyNumberFormat="0" applyAlignment="0" applyProtection="0"/>
    <xf numFmtId="0" fontId="36" fillId="27" borderId="15" applyNumberFormat="0" applyAlignment="0" applyProtection="0"/>
    <xf numFmtId="0" fontId="36" fillId="27" borderId="15" applyNumberFormat="0" applyAlignment="0" applyProtection="0"/>
    <xf numFmtId="0" fontId="36" fillId="27" borderId="15" applyNumberFormat="0" applyAlignment="0" applyProtection="0"/>
    <xf numFmtId="0" fontId="36" fillId="27" borderId="15" applyNumberFormat="0" applyAlignment="0" applyProtection="0"/>
    <xf numFmtId="0" fontId="36" fillId="27" borderId="15" applyNumberFormat="0" applyAlignment="0" applyProtection="0"/>
    <xf numFmtId="0" fontId="36" fillId="27" borderId="15" applyNumberFormat="0" applyAlignment="0" applyProtection="0"/>
    <xf numFmtId="0" fontId="36" fillId="27" borderId="15" applyNumberFormat="0" applyAlignment="0" applyProtection="0"/>
    <xf numFmtId="0" fontId="36" fillId="27" borderId="15" applyNumberFormat="0" applyAlignment="0" applyProtection="0"/>
    <xf numFmtId="0" fontId="36" fillId="27" borderId="15" applyNumberFormat="0" applyAlignment="0" applyProtection="0"/>
    <xf numFmtId="0" fontId="36" fillId="27" borderId="15" applyNumberFormat="0" applyAlignment="0" applyProtection="0"/>
    <xf numFmtId="0" fontId="36" fillId="27" borderId="15" applyNumberFormat="0" applyAlignment="0" applyProtection="0"/>
    <xf numFmtId="0" fontId="36" fillId="27" borderId="15" applyNumberFormat="0" applyAlignment="0" applyProtection="0"/>
    <xf numFmtId="0" fontId="36" fillId="27" borderId="15" applyNumberFormat="0" applyAlignment="0" applyProtection="0"/>
    <xf numFmtId="0" fontId="36" fillId="27" borderId="15" applyNumberFormat="0" applyAlignment="0" applyProtection="0"/>
    <xf numFmtId="0" fontId="36" fillId="27" borderId="15" applyNumberFormat="0" applyAlignment="0" applyProtection="0"/>
    <xf numFmtId="0" fontId="36" fillId="27" borderId="15" applyNumberFormat="0" applyAlignment="0" applyProtection="0"/>
    <xf numFmtId="0" fontId="36" fillId="27" borderId="15" applyNumberFormat="0" applyAlignment="0" applyProtection="0"/>
    <xf numFmtId="0" fontId="36" fillId="27" borderId="15" applyNumberFormat="0" applyAlignment="0" applyProtection="0"/>
    <xf numFmtId="0" fontId="36" fillId="27" borderId="15" applyNumberFormat="0" applyAlignment="0" applyProtection="0"/>
    <xf numFmtId="0" fontId="36" fillId="27" borderId="15" applyNumberFormat="0" applyAlignment="0" applyProtection="0"/>
    <xf numFmtId="0" fontId="46" fillId="0" borderId="22" applyNumberFormat="0" applyFont="0" applyFill="0" applyBorder="0" applyProtection="0">
      <alignment vertical="top" wrapText="1"/>
    </xf>
    <xf numFmtId="10" fontId="14" fillId="0" borderId="0" applyFont="0" applyFill="0" applyBorder="0" applyAlignment="0" applyProtection="0"/>
    <xf numFmtId="10" fontId="14" fillId="0" borderId="0" applyFont="0" applyFill="0" applyBorder="0" applyAlignment="0" applyProtection="0"/>
    <xf numFmtId="10" fontId="14" fillId="0" borderId="0" applyFont="0" applyFill="0" applyBorder="0" applyAlignment="0" applyProtection="0"/>
    <xf numFmtId="10" fontId="14" fillId="0" borderId="0" applyFont="0" applyFill="0" applyBorder="0" applyAlignment="0" applyProtection="0"/>
    <xf numFmtId="10" fontId="14" fillId="0" borderId="0" applyFont="0" applyFill="0" applyBorder="0" applyAlignment="0" applyProtection="0"/>
    <xf numFmtId="10" fontId="14" fillId="0" borderId="0" applyFont="0" applyFill="0" applyBorder="0" applyAlignment="0" applyProtection="0"/>
    <xf numFmtId="10" fontId="14" fillId="0" borderId="0" applyFont="0" applyFill="0" applyBorder="0" applyAlignment="0" applyProtection="0"/>
    <xf numFmtId="10" fontId="14" fillId="0" borderId="0" applyFont="0" applyFill="0" applyBorder="0" applyAlignment="0" applyProtection="0"/>
    <xf numFmtId="10" fontId="14" fillId="0" borderId="0" applyFont="0" applyFill="0" applyBorder="0" applyAlignment="0" applyProtection="0"/>
    <xf numFmtId="10" fontId="14" fillId="0" borderId="0" applyFont="0" applyFill="0" applyBorder="0" applyAlignment="0" applyProtection="0"/>
    <xf numFmtId="10" fontId="14" fillId="0" borderId="0" applyFont="0" applyFill="0" applyBorder="0" applyAlignment="0" applyProtection="0"/>
    <xf numFmtId="10" fontId="14" fillId="0" borderId="0" applyFont="0" applyFill="0" applyBorder="0" applyAlignment="0" applyProtection="0"/>
    <xf numFmtId="10" fontId="14" fillId="0" borderId="0" applyFont="0" applyFill="0" applyBorder="0" applyAlignment="0" applyProtection="0"/>
    <xf numFmtId="10" fontId="14" fillId="0" borderId="0" applyFont="0" applyFill="0" applyBorder="0" applyAlignment="0" applyProtection="0"/>
    <xf numFmtId="10" fontId="14" fillId="0" borderId="0" applyFont="0" applyFill="0" applyBorder="0" applyAlignment="0" applyProtection="0"/>
    <xf numFmtId="10" fontId="14" fillId="0" borderId="0" applyFont="0" applyFill="0" applyBorder="0" applyAlignment="0" applyProtection="0"/>
    <xf numFmtId="10" fontId="14" fillId="0" borderId="0" applyFont="0" applyFill="0" applyBorder="0" applyAlignment="0" applyProtection="0"/>
    <xf numFmtId="10" fontId="14" fillId="0" borderId="0" applyFont="0" applyFill="0" applyBorder="0" applyAlignment="0" applyProtection="0"/>
    <xf numFmtId="10" fontId="14" fillId="0" borderId="0" applyFont="0" applyFill="0" applyBorder="0" applyAlignment="0" applyProtection="0"/>
    <xf numFmtId="10" fontId="14" fillId="0" borderId="0" applyFont="0" applyFill="0" applyBorder="0" applyAlignment="0" applyProtection="0"/>
    <xf numFmtId="10" fontId="14" fillId="0" borderId="0" applyFont="0" applyFill="0" applyBorder="0" applyAlignment="0" applyProtection="0"/>
    <xf numFmtId="10" fontId="14" fillId="0" borderId="0" applyFont="0" applyFill="0" applyBorder="0" applyAlignment="0" applyProtection="0"/>
    <xf numFmtId="10" fontId="14" fillId="0" borderId="0" applyFont="0" applyFill="0" applyBorder="0" applyAlignment="0" applyProtection="0"/>
    <xf numFmtId="10" fontId="14" fillId="0" borderId="0" applyFont="0" applyFill="0" applyBorder="0" applyAlignment="0" applyProtection="0"/>
    <xf numFmtId="10" fontId="14" fillId="0" borderId="0" applyFont="0" applyFill="0" applyBorder="0" applyAlignment="0" applyProtection="0"/>
    <xf numFmtId="10" fontId="14" fillId="0" borderId="0" applyFont="0" applyFill="0" applyBorder="0" applyAlignment="0" applyProtection="0"/>
    <xf numFmtId="10" fontId="14" fillId="0" borderId="0" applyFont="0" applyFill="0" applyBorder="0" applyAlignment="0" applyProtection="0"/>
    <xf numFmtId="10" fontId="14" fillId="0" borderId="0" applyFont="0" applyFill="0" applyBorder="0" applyAlignment="0" applyProtection="0"/>
    <xf numFmtId="10" fontId="14" fillId="0" borderId="0" applyFont="0" applyFill="0" applyBorder="0" applyAlignment="0" applyProtection="0"/>
    <xf numFmtId="10" fontId="14" fillId="0" borderId="0" applyFont="0" applyFill="0" applyBorder="0" applyAlignment="0" applyProtection="0"/>
    <xf numFmtId="10" fontId="14" fillId="0" borderId="0" applyFont="0" applyFill="0" applyBorder="0" applyAlignment="0" applyProtection="0"/>
    <xf numFmtId="10" fontId="14" fillId="0" borderId="0" applyFont="0" applyFill="0" applyBorder="0" applyAlignment="0" applyProtection="0"/>
    <xf numFmtId="10" fontId="14" fillId="0" borderId="0" applyFont="0" applyFill="0" applyBorder="0" applyAlignment="0" applyProtection="0"/>
    <xf numFmtId="10" fontId="14" fillId="0" borderId="0" applyFont="0" applyFill="0" applyBorder="0" applyAlignment="0" applyProtection="0"/>
    <xf numFmtId="10" fontId="14" fillId="0" borderId="0" applyFont="0" applyFill="0" applyBorder="0" applyAlignment="0" applyProtection="0"/>
    <xf numFmtId="10" fontId="14" fillId="0" borderId="0" applyFont="0" applyFill="0" applyBorder="0" applyAlignment="0" applyProtection="0"/>
    <xf numFmtId="10" fontId="14" fillId="0" borderId="0" applyFont="0" applyFill="0" applyBorder="0" applyAlignment="0" applyProtection="0"/>
    <xf numFmtId="10" fontId="14" fillId="0" borderId="0" applyFont="0" applyFill="0" applyBorder="0" applyAlignment="0" applyProtection="0"/>
    <xf numFmtId="10" fontId="14" fillId="0" borderId="0" applyFont="0" applyFill="0" applyBorder="0" applyAlignment="0" applyProtection="0"/>
    <xf numFmtId="10" fontId="14" fillId="0" borderId="0" applyFont="0" applyFill="0" applyBorder="0" applyAlignment="0" applyProtection="0"/>
    <xf numFmtId="10" fontId="14" fillId="0" borderId="0" applyFont="0" applyFill="0" applyBorder="0" applyAlignment="0" applyProtection="0"/>
    <xf numFmtId="10" fontId="14" fillId="0" borderId="0" applyFont="0" applyFill="0" applyBorder="0" applyAlignment="0" applyProtection="0"/>
    <xf numFmtId="10" fontId="14" fillId="0" borderId="0" applyFont="0" applyFill="0" applyBorder="0" applyAlignment="0" applyProtection="0"/>
    <xf numFmtId="10" fontId="14" fillId="0" borderId="0" applyFont="0" applyFill="0" applyBorder="0" applyAlignment="0" applyProtection="0"/>
    <xf numFmtId="10" fontId="14" fillId="0" borderId="0" applyFont="0" applyFill="0" applyBorder="0" applyAlignment="0" applyProtection="0"/>
    <xf numFmtId="10" fontId="1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71" fontId="58" fillId="0" borderId="27">
      <alignment vertical="center"/>
    </xf>
    <xf numFmtId="0" fontId="43" fillId="0" borderId="0"/>
    <xf numFmtId="0" fontId="37" fillId="0" borderId="23" applyNumberFormat="0" applyFill="0" applyAlignment="0" applyProtection="0"/>
    <xf numFmtId="0" fontId="37" fillId="0" borderId="23" applyNumberFormat="0" applyFill="0" applyAlignment="0" applyProtection="0"/>
    <xf numFmtId="0" fontId="37" fillId="0" borderId="23" applyNumberFormat="0" applyFill="0" applyAlignment="0" applyProtection="0"/>
    <xf numFmtId="0" fontId="37" fillId="0" borderId="23" applyNumberFormat="0" applyFill="0" applyAlignment="0" applyProtection="0"/>
    <xf numFmtId="0" fontId="37" fillId="0" borderId="23" applyNumberFormat="0" applyFill="0" applyAlignment="0" applyProtection="0"/>
    <xf numFmtId="0" fontId="37" fillId="0" borderId="23" applyNumberFormat="0" applyFill="0" applyAlignment="0" applyProtection="0"/>
    <xf numFmtId="0" fontId="37" fillId="0" borderId="23" applyNumberFormat="0" applyFill="0" applyAlignment="0" applyProtection="0"/>
    <xf numFmtId="0" fontId="37" fillId="0" borderId="23" applyNumberFormat="0" applyFill="0" applyAlignment="0" applyProtection="0"/>
    <xf numFmtId="0" fontId="37" fillId="0" borderId="23" applyNumberFormat="0" applyFill="0" applyAlignment="0" applyProtection="0"/>
    <xf numFmtId="0" fontId="37" fillId="0" borderId="23" applyNumberFormat="0" applyFill="0" applyAlignment="0" applyProtection="0"/>
    <xf numFmtId="0" fontId="37" fillId="0" borderId="23" applyNumberFormat="0" applyFill="0" applyAlignment="0" applyProtection="0"/>
    <xf numFmtId="0" fontId="37" fillId="0" borderId="23" applyNumberFormat="0" applyFill="0" applyAlignment="0" applyProtection="0"/>
    <xf numFmtId="0" fontId="37" fillId="0" borderId="23" applyNumberFormat="0" applyFill="0" applyAlignment="0" applyProtection="0"/>
    <xf numFmtId="0" fontId="37" fillId="0" borderId="23" applyNumberFormat="0" applyFill="0" applyAlignment="0" applyProtection="0"/>
    <xf numFmtId="0" fontId="37" fillId="0" borderId="23" applyNumberFormat="0" applyFill="0" applyAlignment="0" applyProtection="0"/>
    <xf numFmtId="0" fontId="37" fillId="0" borderId="23" applyNumberFormat="0" applyFill="0" applyAlignment="0" applyProtection="0"/>
    <xf numFmtId="0" fontId="37" fillId="0" borderId="23" applyNumberFormat="0" applyFill="0" applyAlignment="0" applyProtection="0"/>
    <xf numFmtId="0" fontId="37" fillId="0" borderId="23" applyNumberFormat="0" applyFill="0" applyAlignment="0" applyProtection="0"/>
    <xf numFmtId="0" fontId="37" fillId="0" borderId="23" applyNumberFormat="0" applyFill="0" applyAlignment="0" applyProtection="0"/>
    <xf numFmtId="0" fontId="37" fillId="0" borderId="23" applyNumberFormat="0" applyFill="0" applyAlignment="0" applyProtection="0"/>
    <xf numFmtId="0" fontId="37" fillId="0" borderId="23" applyNumberFormat="0" applyFill="0" applyAlignment="0" applyProtection="0"/>
    <xf numFmtId="0" fontId="37" fillId="0" borderId="23" applyNumberFormat="0" applyFill="0" applyAlignment="0" applyProtection="0"/>
    <xf numFmtId="0" fontId="37" fillId="0" borderId="23" applyNumberFormat="0" applyFill="0" applyAlignment="0" applyProtection="0"/>
    <xf numFmtId="0" fontId="37" fillId="0" borderId="23" applyNumberFormat="0" applyFill="0" applyAlignment="0" applyProtection="0"/>
    <xf numFmtId="0" fontId="37" fillId="0" borderId="23" applyNumberFormat="0" applyFill="0" applyAlignment="0" applyProtection="0"/>
    <xf numFmtId="0" fontId="37" fillId="0" borderId="23" applyNumberFormat="0" applyFill="0" applyAlignment="0" applyProtection="0"/>
    <xf numFmtId="0" fontId="37" fillId="0" borderId="23" applyNumberFormat="0" applyFill="0" applyAlignment="0" applyProtection="0"/>
    <xf numFmtId="0" fontId="37" fillId="0" borderId="23" applyNumberFormat="0" applyFill="0" applyAlignment="0" applyProtection="0"/>
    <xf numFmtId="0" fontId="37" fillId="0" borderId="23" applyNumberFormat="0" applyFill="0" applyAlignment="0" applyProtection="0"/>
    <xf numFmtId="0" fontId="37" fillId="0" borderId="23" applyNumberFormat="0" applyFill="0" applyAlignment="0" applyProtection="0"/>
    <xf numFmtId="0" fontId="37" fillId="0" borderId="23" applyNumberFormat="0" applyFill="0" applyAlignment="0" applyProtection="0"/>
    <xf numFmtId="0" fontId="37" fillId="0" borderId="23" applyNumberFormat="0" applyFill="0" applyAlignment="0" applyProtection="0"/>
    <xf numFmtId="0" fontId="37" fillId="0" borderId="23" applyNumberFormat="0" applyFill="0" applyAlignment="0" applyProtection="0"/>
    <xf numFmtId="0" fontId="37" fillId="0" borderId="23" applyNumberFormat="0" applyFill="0" applyAlignment="0" applyProtection="0"/>
    <xf numFmtId="0" fontId="37" fillId="0" borderId="23" applyNumberFormat="0" applyFill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2" fillId="31" borderId="24" applyNumberFormat="0" applyFont="0" applyAlignment="0" applyProtection="0"/>
    <xf numFmtId="0" fontId="42" fillId="31" borderId="24" applyNumberFormat="0" applyFont="0" applyAlignment="0" applyProtection="0"/>
    <xf numFmtId="0" fontId="42" fillId="31" borderId="24" applyNumberFormat="0" applyFont="0" applyAlignment="0" applyProtection="0"/>
    <xf numFmtId="0" fontId="42" fillId="31" borderId="24" applyNumberFormat="0" applyFont="0" applyAlignment="0" applyProtection="0"/>
    <xf numFmtId="0" fontId="42" fillId="31" borderId="24" applyNumberFormat="0" applyFont="0" applyAlignment="0" applyProtection="0"/>
    <xf numFmtId="0" fontId="42" fillId="31" borderId="24" applyNumberFormat="0" applyFont="0" applyAlignment="0" applyProtection="0"/>
    <xf numFmtId="0" fontId="42" fillId="31" borderId="24" applyNumberFormat="0" applyFont="0" applyAlignment="0" applyProtection="0"/>
    <xf numFmtId="0" fontId="42" fillId="31" borderId="24" applyNumberFormat="0" applyFont="0" applyAlignment="0" applyProtection="0"/>
    <xf numFmtId="0" fontId="42" fillId="31" borderId="24" applyNumberFormat="0" applyFont="0" applyAlignment="0" applyProtection="0"/>
    <xf numFmtId="0" fontId="42" fillId="31" borderId="24" applyNumberFormat="0" applyFont="0" applyAlignment="0" applyProtection="0"/>
    <xf numFmtId="0" fontId="42" fillId="31" borderId="24" applyNumberFormat="0" applyFont="0" applyAlignment="0" applyProtection="0"/>
    <xf numFmtId="0" fontId="42" fillId="31" borderId="24" applyNumberFormat="0" applyFont="0" applyAlignment="0" applyProtection="0"/>
    <xf numFmtId="0" fontId="42" fillId="31" borderId="24" applyNumberFormat="0" applyFont="0" applyAlignment="0" applyProtection="0"/>
    <xf numFmtId="0" fontId="42" fillId="31" borderId="24" applyNumberFormat="0" applyFont="0" applyAlignment="0" applyProtection="0"/>
    <xf numFmtId="0" fontId="42" fillId="31" borderId="24" applyNumberFormat="0" applyFont="0" applyAlignment="0" applyProtection="0"/>
    <xf numFmtId="0" fontId="42" fillId="31" borderId="24" applyNumberFormat="0" applyFont="0" applyAlignment="0" applyProtection="0"/>
    <xf numFmtId="0" fontId="42" fillId="31" borderId="24" applyNumberFormat="0" applyFont="0" applyAlignment="0" applyProtection="0"/>
    <xf numFmtId="0" fontId="42" fillId="31" borderId="24" applyNumberFormat="0" applyFont="0" applyAlignment="0" applyProtection="0"/>
    <xf numFmtId="0" fontId="42" fillId="31" borderId="24" applyNumberFormat="0" applyFont="0" applyAlignment="0" applyProtection="0"/>
    <xf numFmtId="0" fontId="42" fillId="31" borderId="24" applyNumberFormat="0" applyFont="0" applyAlignment="0" applyProtection="0"/>
    <xf numFmtId="0" fontId="42" fillId="31" borderId="24" applyNumberFormat="0" applyFont="0" applyAlignment="0" applyProtection="0"/>
    <xf numFmtId="0" fontId="42" fillId="31" borderId="24" applyNumberFormat="0" applyFont="0" applyAlignment="0" applyProtection="0"/>
    <xf numFmtId="0" fontId="42" fillId="31" borderId="24" applyNumberFormat="0" applyFont="0" applyAlignment="0" applyProtection="0"/>
    <xf numFmtId="0" fontId="42" fillId="31" borderId="24" applyNumberFormat="0" applyFont="0" applyAlignment="0" applyProtection="0"/>
    <xf numFmtId="0" fontId="42" fillId="31" borderId="24" applyNumberFormat="0" applyFont="0" applyAlignment="0" applyProtection="0"/>
    <xf numFmtId="0" fontId="42" fillId="31" borderId="24" applyNumberFormat="0" applyFont="0" applyAlignment="0" applyProtection="0"/>
    <xf numFmtId="0" fontId="42" fillId="31" borderId="24" applyNumberFormat="0" applyFont="0" applyAlignment="0" applyProtection="0"/>
    <xf numFmtId="0" fontId="42" fillId="31" borderId="24" applyNumberFormat="0" applyFont="0" applyAlignment="0" applyProtection="0"/>
    <xf numFmtId="0" fontId="42" fillId="31" borderId="24" applyNumberFormat="0" applyFont="0" applyAlignment="0" applyProtection="0"/>
    <xf numFmtId="0" fontId="42" fillId="31" borderId="24" applyNumberFormat="0" applyFont="0" applyAlignment="0" applyProtection="0"/>
    <xf numFmtId="0" fontId="42" fillId="31" borderId="24" applyNumberFormat="0" applyFont="0" applyAlignment="0" applyProtection="0"/>
    <xf numFmtId="0" fontId="42" fillId="31" borderId="24" applyNumberFormat="0" applyFont="0" applyAlignment="0" applyProtection="0"/>
    <xf numFmtId="0" fontId="42" fillId="31" borderId="24" applyNumberFormat="0" applyFont="0" applyAlignment="0" applyProtection="0"/>
    <xf numFmtId="0" fontId="42" fillId="31" borderId="24" applyNumberFormat="0" applyFont="0" applyAlignment="0" applyProtection="0"/>
    <xf numFmtId="0" fontId="42" fillId="31" borderId="24" applyNumberFormat="0" applyFont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0" fontId="41" fillId="9" borderId="0" applyNumberFormat="0" applyBorder="0" applyAlignment="0" applyProtection="0"/>
    <xf numFmtId="0" fontId="41" fillId="9" borderId="0" applyNumberFormat="0" applyBorder="0" applyAlignment="0" applyProtection="0"/>
    <xf numFmtId="0" fontId="41" fillId="9" borderId="0" applyNumberFormat="0" applyBorder="0" applyAlignment="0" applyProtection="0"/>
    <xf numFmtId="0" fontId="41" fillId="9" borderId="0" applyNumberFormat="0" applyBorder="0" applyAlignment="0" applyProtection="0"/>
    <xf numFmtId="0" fontId="41" fillId="9" borderId="0" applyNumberFormat="0" applyBorder="0" applyAlignment="0" applyProtection="0"/>
    <xf numFmtId="0" fontId="41" fillId="9" borderId="0" applyNumberFormat="0" applyBorder="0" applyAlignment="0" applyProtection="0"/>
    <xf numFmtId="0" fontId="41" fillId="9" borderId="0" applyNumberFormat="0" applyBorder="0" applyAlignment="0" applyProtection="0"/>
    <xf numFmtId="0" fontId="25" fillId="0" borderId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</cellStyleXfs>
  <cellXfs count="162">
    <xf numFmtId="0" fontId="0" fillId="0" borderId="0" xfId="0"/>
    <xf numFmtId="0" fontId="7" fillId="2" borderId="1" xfId="3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8" fillId="3" borderId="1" xfId="2" applyFont="1" applyFill="1" applyBorder="1" applyAlignment="1">
      <alignment horizontal="center" vertical="center" wrapText="1"/>
    </xf>
    <xf numFmtId="164" fontId="7" fillId="2" borderId="1" xfId="0" applyNumberFormat="1" applyFont="1" applyFill="1" applyBorder="1" applyAlignment="1">
      <alignment horizontal="right" vertical="center" wrapText="1"/>
    </xf>
    <xf numFmtId="164" fontId="7" fillId="2" borderId="1" xfId="3" applyNumberFormat="1" applyFont="1" applyFill="1" applyBorder="1" applyAlignment="1">
      <alignment horizontal="right" vertical="center"/>
    </xf>
    <xf numFmtId="164" fontId="8" fillId="2" borderId="1" xfId="3" applyNumberFormat="1" applyFont="1" applyFill="1" applyBorder="1" applyAlignment="1">
      <alignment horizontal="right" vertical="center"/>
    </xf>
    <xf numFmtId="0" fontId="10" fillId="0" borderId="0" xfId="0" applyFont="1" applyAlignment="1">
      <alignment horizontal="right" vertical="center" wrapText="1"/>
    </xf>
    <xf numFmtId="49" fontId="6" fillId="0" borderId="0" xfId="0" applyNumberFormat="1" applyFont="1" applyAlignment="1">
      <alignment vertical="center" wrapTex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7" fillId="2" borderId="0" xfId="0" applyFont="1" applyFill="1" applyAlignment="1">
      <alignment horizontal="left" vertical="center" wrapText="1"/>
    </xf>
    <xf numFmtId="0" fontId="14" fillId="0" borderId="1" xfId="0" applyFont="1" applyBorder="1" applyAlignment="1">
      <alignment horizontal="center" vertical="center"/>
    </xf>
    <xf numFmtId="49" fontId="14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7" fillId="2" borderId="0" xfId="0" applyFont="1" applyFill="1" applyAlignment="1">
      <alignment vertical="center" wrapText="1"/>
    </xf>
    <xf numFmtId="0" fontId="23" fillId="0" borderId="0" xfId="0" applyFont="1"/>
    <xf numFmtId="166" fontId="23" fillId="0" borderId="0" xfId="0" applyNumberFormat="1" applyFont="1"/>
    <xf numFmtId="0" fontId="17" fillId="0" borderId="0" xfId="1" applyFont="1" applyAlignment="1">
      <alignment horizontal="left" vertical="center" wrapText="1"/>
    </xf>
    <xf numFmtId="0" fontId="17" fillId="0" borderId="13" xfId="0" applyFont="1" applyBorder="1" applyAlignment="1">
      <alignment horizontal="center" vertical="center" wrapText="1"/>
    </xf>
    <xf numFmtId="0" fontId="14" fillId="34" borderId="5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right" vertical="center" wrapText="1"/>
    </xf>
    <xf numFmtId="0" fontId="17" fillId="0" borderId="0" xfId="0" applyFont="1" applyAlignment="1">
      <alignment horizontal="center" vertical="center" wrapText="1"/>
    </xf>
    <xf numFmtId="0" fontId="14" fillId="34" borderId="6" xfId="0" applyFont="1" applyFill="1" applyBorder="1" applyAlignment="1">
      <alignment horizontal="center" vertical="center" wrapText="1"/>
    </xf>
    <xf numFmtId="0" fontId="14" fillId="0" borderId="0" xfId="0" applyFont="1" applyAlignment="1">
      <alignment vertical="center"/>
    </xf>
    <xf numFmtId="0" fontId="13" fillId="34" borderId="25" xfId="0" applyFont="1" applyFill="1" applyBorder="1" applyAlignment="1">
      <alignment vertical="center" wrapText="1"/>
    </xf>
    <xf numFmtId="0" fontId="17" fillId="0" borderId="1" xfId="0" applyFont="1" applyBorder="1" applyAlignment="1">
      <alignment horizontal="left" vertical="center" wrapText="1"/>
    </xf>
    <xf numFmtId="0" fontId="14" fillId="0" borderId="0" xfId="0" applyFont="1" applyAlignment="1">
      <alignment horizontal="center" vertical="center"/>
    </xf>
    <xf numFmtId="0" fontId="14" fillId="34" borderId="25" xfId="0" applyFont="1" applyFill="1" applyBorder="1" applyAlignment="1">
      <alignment vertical="center"/>
    </xf>
    <xf numFmtId="3" fontId="14" fillId="0" borderId="0" xfId="0" applyNumberFormat="1" applyFont="1" applyAlignment="1">
      <alignment horizontal="center" vertical="center"/>
    </xf>
    <xf numFmtId="0" fontId="59" fillId="0" borderId="1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4" fillId="0" borderId="28" xfId="0" applyFont="1" applyBorder="1" applyAlignment="1">
      <alignment horizontal="center" vertical="center" wrapText="1"/>
    </xf>
    <xf numFmtId="0" fontId="50" fillId="0" borderId="29" xfId="0" applyFont="1" applyBorder="1" applyAlignment="1">
      <alignment vertical="center" wrapText="1"/>
    </xf>
    <xf numFmtId="0" fontId="17" fillId="2" borderId="1" xfId="0" applyFont="1" applyFill="1" applyBorder="1" applyAlignment="1">
      <alignment horizontal="left" vertical="center" wrapText="1"/>
    </xf>
    <xf numFmtId="0" fontId="17" fillId="0" borderId="1" xfId="0" applyFont="1" applyBorder="1" applyAlignment="1">
      <alignment vertical="center" wrapText="1"/>
    </xf>
    <xf numFmtId="0" fontId="14" fillId="0" borderId="25" xfId="0" applyFont="1" applyBorder="1" applyAlignment="1">
      <alignment vertical="center"/>
    </xf>
    <xf numFmtId="0" fontId="14" fillId="2" borderId="1" xfId="0" applyFont="1" applyFill="1" applyBorder="1" applyAlignment="1">
      <alignment horizontal="center" vertical="center"/>
    </xf>
    <xf numFmtId="0" fontId="14" fillId="0" borderId="30" xfId="0" applyFont="1" applyBorder="1" applyAlignment="1">
      <alignment horizontal="center" vertical="center" wrapText="1"/>
    </xf>
    <xf numFmtId="0" fontId="14" fillId="0" borderId="31" xfId="0" applyFont="1" applyBorder="1" applyAlignment="1">
      <alignment horizontal="center" vertical="center" wrapText="1"/>
    </xf>
    <xf numFmtId="0" fontId="50" fillId="0" borderId="32" xfId="0" applyFont="1" applyBorder="1" applyAlignment="1">
      <alignment vertical="center" wrapText="1"/>
    </xf>
    <xf numFmtId="0" fontId="17" fillId="0" borderId="1" xfId="1" applyFont="1" applyBorder="1" applyAlignment="1">
      <alignment horizontal="left" vertical="center" wrapText="1"/>
    </xf>
    <xf numFmtId="0" fontId="14" fillId="34" borderId="1" xfId="0" applyFont="1" applyFill="1" applyBorder="1" applyAlignment="1">
      <alignment horizontal="center" vertical="center" wrapText="1"/>
    </xf>
    <xf numFmtId="0" fontId="14" fillId="0" borderId="1" xfId="1049" applyFont="1" applyBorder="1" applyAlignment="1">
      <alignment horizontal="left" vertical="center" wrapText="1"/>
    </xf>
    <xf numFmtId="0" fontId="14" fillId="0" borderId="1" xfId="966" applyNumberFormat="1" applyFont="1" applyFill="1" applyBorder="1" applyAlignment="1" applyProtection="1">
      <alignment vertical="center" wrapText="1"/>
    </xf>
    <xf numFmtId="0" fontId="14" fillId="0" borderId="1" xfId="966" applyNumberFormat="1" applyFont="1" applyFill="1" applyBorder="1" applyAlignment="1" applyProtection="1">
      <alignment horizontal="right" vertical="center" wrapText="1"/>
    </xf>
    <xf numFmtId="0" fontId="14" fillId="0" borderId="1" xfId="966" applyNumberFormat="1" applyFont="1" applyFill="1" applyBorder="1" applyAlignment="1" applyProtection="1">
      <alignment horizontal="left" vertical="center" wrapText="1"/>
    </xf>
    <xf numFmtId="0" fontId="17" fillId="0" borderId="1" xfId="0" applyFont="1" applyBorder="1" applyAlignment="1">
      <alignment horizontal="center" vertical="center"/>
    </xf>
    <xf numFmtId="3" fontId="17" fillId="0" borderId="1" xfId="0" applyNumberFormat="1" applyFont="1" applyBorder="1" applyAlignment="1">
      <alignment horizontal="center" vertical="center"/>
    </xf>
    <xf numFmtId="0" fontId="14" fillId="0" borderId="33" xfId="0" applyFont="1" applyBorder="1" applyAlignment="1">
      <alignment vertical="center"/>
    </xf>
    <xf numFmtId="0" fontId="16" fillId="0" borderId="1" xfId="0" applyFont="1" applyBorder="1" applyAlignment="1">
      <alignment horizontal="center" vertical="center"/>
    </xf>
    <xf numFmtId="3" fontId="60" fillId="0" borderId="1" xfId="0" applyNumberFormat="1" applyFont="1" applyBorder="1" applyAlignment="1">
      <alignment horizontal="center" vertical="center"/>
    </xf>
    <xf numFmtId="0" fontId="60" fillId="0" borderId="1" xfId="0" applyFont="1" applyBorder="1" applyAlignment="1">
      <alignment vertical="center" wrapText="1"/>
    </xf>
    <xf numFmtId="0" fontId="60" fillId="0" borderId="1" xfId="0" applyFont="1" applyBorder="1" applyAlignment="1">
      <alignment horizontal="center" vertical="center"/>
    </xf>
    <xf numFmtId="0" fontId="60" fillId="0" borderId="1" xfId="0" applyFont="1" applyBorder="1" applyAlignment="1">
      <alignment horizontal="center" vertical="center" wrapText="1"/>
    </xf>
    <xf numFmtId="0" fontId="60" fillId="0" borderId="1" xfId="0" quotePrefix="1" applyFont="1" applyBorder="1" applyAlignment="1">
      <alignment horizontal="center" vertical="center" wrapText="1"/>
    </xf>
    <xf numFmtId="0" fontId="60" fillId="0" borderId="1" xfId="0" applyFont="1" applyBorder="1" applyAlignment="1">
      <alignment horizontal="left" vertical="center" wrapText="1"/>
    </xf>
    <xf numFmtId="0" fontId="14" fillId="34" borderId="4" xfId="0" applyFont="1" applyFill="1" applyBorder="1" applyAlignment="1">
      <alignment horizontal="center" vertical="center" wrapText="1"/>
    </xf>
    <xf numFmtId="0" fontId="13" fillId="34" borderId="25" xfId="0" applyFont="1" applyFill="1" applyBorder="1" applyAlignment="1">
      <alignment vertical="center"/>
    </xf>
    <xf numFmtId="0" fontId="17" fillId="0" borderId="1" xfId="1018" applyFont="1" applyBorder="1" applyAlignment="1">
      <alignment horizontal="left" vertical="center" wrapText="1"/>
    </xf>
    <xf numFmtId="0" fontId="14" fillId="0" borderId="1" xfId="1018" applyBorder="1" applyAlignment="1">
      <alignment horizontal="center" vertical="center"/>
    </xf>
    <xf numFmtId="3" fontId="17" fillId="0" borderId="1" xfId="1018" applyNumberFormat="1" applyFont="1" applyBorder="1" applyAlignment="1">
      <alignment horizontal="center" vertical="center"/>
    </xf>
    <xf numFmtId="0" fontId="17" fillId="0" borderId="1" xfId="1018" applyFont="1" applyBorder="1" applyAlignment="1">
      <alignment horizontal="center" vertical="center"/>
    </xf>
    <xf numFmtId="0" fontId="17" fillId="0" borderId="1" xfId="2" applyFont="1" applyBorder="1" applyAlignment="1">
      <alignment horizontal="left" vertical="center" wrapText="1"/>
    </xf>
    <xf numFmtId="0" fontId="14" fillId="0" borderId="1" xfId="2" applyFont="1" applyBorder="1" applyAlignment="1">
      <alignment horizontal="center" vertical="center"/>
    </xf>
    <xf numFmtId="0" fontId="17" fillId="0" borderId="1" xfId="2" applyFont="1" applyBorder="1" applyAlignment="1">
      <alignment horizontal="center" vertical="center"/>
    </xf>
    <xf numFmtId="3" fontId="17" fillId="0" borderId="1" xfId="2" applyNumberFormat="1" applyFont="1" applyBorder="1" applyAlignment="1">
      <alignment horizontal="center" vertical="center"/>
    </xf>
    <xf numFmtId="0" fontId="14" fillId="35" borderId="5" xfId="0" applyFont="1" applyFill="1" applyBorder="1" applyAlignment="1">
      <alignment horizontal="center" vertical="center" wrapText="1"/>
    </xf>
    <xf numFmtId="0" fontId="14" fillId="35" borderId="1" xfId="0" applyFont="1" applyFill="1" applyBorder="1" applyAlignment="1">
      <alignment horizontal="center" vertical="center" wrapText="1"/>
    </xf>
    <xf numFmtId="0" fontId="13" fillId="35" borderId="25" xfId="0" applyFont="1" applyFill="1" applyBorder="1" applyAlignment="1">
      <alignment vertical="center"/>
    </xf>
    <xf numFmtId="0" fontId="14" fillId="35" borderId="25" xfId="0" applyFont="1" applyFill="1" applyBorder="1" applyAlignment="1">
      <alignment vertical="center"/>
    </xf>
    <xf numFmtId="0" fontId="14" fillId="35" borderId="4" xfId="0" applyFont="1" applyFill="1" applyBorder="1" applyAlignment="1">
      <alignment horizontal="center" vertical="center" wrapText="1"/>
    </xf>
    <xf numFmtId="0" fontId="13" fillId="35" borderId="25" xfId="0" applyFont="1" applyFill="1" applyBorder="1" applyAlignment="1">
      <alignment vertical="center" wrapText="1"/>
    </xf>
    <xf numFmtId="49" fontId="14" fillId="34" borderId="1" xfId="856" applyNumberFormat="1" applyFont="1" applyFill="1" applyBorder="1" applyAlignment="1">
      <alignment vertical="top" wrapText="1"/>
    </xf>
    <xf numFmtId="49" fontId="14" fillId="0" borderId="1" xfId="856" applyNumberFormat="1" applyFont="1" applyBorder="1" applyAlignment="1">
      <alignment vertical="top" wrapText="1"/>
    </xf>
    <xf numFmtId="0" fontId="14" fillId="0" borderId="1" xfId="856" applyFont="1" applyBorder="1" applyAlignment="1">
      <alignment vertical="top" wrapText="1"/>
    </xf>
    <xf numFmtId="0" fontId="14" fillId="0" borderId="1" xfId="856" applyFont="1" applyBorder="1" applyAlignment="1">
      <alignment horizontal="center" vertical="top" wrapText="1"/>
    </xf>
    <xf numFmtId="0" fontId="14" fillId="0" borderId="1" xfId="856" applyFont="1" applyBorder="1" applyAlignment="1">
      <alignment horizontal="center" vertical="top"/>
    </xf>
    <xf numFmtId="0" fontId="20" fillId="0" borderId="1" xfId="856" applyFont="1" applyBorder="1" applyAlignment="1">
      <alignment vertical="top" wrapText="1"/>
    </xf>
    <xf numFmtId="0" fontId="20" fillId="0" borderId="1" xfId="856" applyFont="1" applyBorder="1" applyAlignment="1">
      <alignment horizontal="center" vertical="top"/>
    </xf>
    <xf numFmtId="0" fontId="62" fillId="2" borderId="1" xfId="856" applyFont="1" applyFill="1" applyBorder="1" applyAlignment="1">
      <alignment vertical="top" wrapText="1"/>
    </xf>
    <xf numFmtId="0" fontId="49" fillId="0" borderId="1" xfId="0" applyFont="1" applyBorder="1" applyAlignment="1">
      <alignment horizontal="center" vertical="center" wrapText="1"/>
    </xf>
    <xf numFmtId="0" fontId="67" fillId="0" borderId="34" xfId="0" applyFont="1" applyBorder="1" applyAlignment="1">
      <alignment horizontal="center" vertical="center" wrapText="1"/>
    </xf>
    <xf numFmtId="0" fontId="67" fillId="0" borderId="35" xfId="0" applyFont="1" applyBorder="1" applyAlignment="1">
      <alignment horizontal="center" vertical="center" wrapText="1"/>
    </xf>
    <xf numFmtId="0" fontId="67" fillId="0" borderId="31" xfId="0" applyFont="1" applyBorder="1" applyAlignment="1">
      <alignment horizontal="center" vertical="center" wrapText="1"/>
    </xf>
    <xf numFmtId="0" fontId="49" fillId="0" borderId="5" xfId="0" applyFont="1" applyBorder="1" applyAlignment="1">
      <alignment horizontal="center" vertical="center" wrapText="1"/>
    </xf>
    <xf numFmtId="0" fontId="49" fillId="0" borderId="28" xfId="0" applyFont="1" applyBorder="1" applyAlignment="1">
      <alignment horizontal="center" vertical="center" wrapText="1"/>
    </xf>
    <xf numFmtId="49" fontId="64" fillId="0" borderId="1" xfId="0" applyNumberFormat="1" applyFont="1" applyBorder="1" applyAlignment="1">
      <alignment horizontal="center" vertical="center" wrapText="1"/>
    </xf>
    <xf numFmtId="0" fontId="64" fillId="0" borderId="1" xfId="0" applyFont="1" applyBorder="1" applyAlignment="1">
      <alignment horizontal="center" vertical="center"/>
    </xf>
    <xf numFmtId="0" fontId="64" fillId="0" borderId="9" xfId="0" applyFont="1" applyBorder="1" applyAlignment="1">
      <alignment vertical="top" wrapText="1"/>
    </xf>
    <xf numFmtId="4" fontId="49" fillId="0" borderId="12" xfId="0" applyNumberFormat="1" applyFont="1" applyBorder="1" applyAlignment="1">
      <alignment horizontal="center" vertical="center"/>
    </xf>
    <xf numFmtId="3" fontId="64" fillId="0" borderId="12" xfId="0" applyNumberFormat="1" applyFont="1" applyBorder="1" applyAlignment="1">
      <alignment horizontal="center" vertical="center"/>
    </xf>
    <xf numFmtId="4" fontId="49" fillId="0" borderId="1" xfId="0" applyNumberFormat="1" applyFont="1" applyBorder="1" applyAlignment="1">
      <alignment horizontal="center" vertical="center"/>
    </xf>
    <xf numFmtId="3" fontId="64" fillId="0" borderId="1" xfId="0" applyNumberFormat="1" applyFont="1" applyBorder="1" applyAlignment="1">
      <alignment horizontal="center" vertical="center"/>
    </xf>
    <xf numFmtId="0" fontId="64" fillId="0" borderId="7" xfId="0" applyFont="1" applyBorder="1" applyAlignment="1">
      <alignment horizontal="center" vertical="center"/>
    </xf>
    <xf numFmtId="0" fontId="64" fillId="0" borderId="1" xfId="0" applyFont="1" applyBorder="1" applyAlignment="1">
      <alignment vertical="top" wrapText="1"/>
    </xf>
    <xf numFmtId="0" fontId="64" fillId="0" borderId="12" xfId="0" applyFont="1" applyBorder="1" applyAlignment="1">
      <alignment vertical="top" wrapText="1"/>
    </xf>
    <xf numFmtId="4" fontId="64" fillId="0" borderId="1" xfId="0" applyNumberFormat="1" applyFont="1" applyBorder="1" applyAlignment="1">
      <alignment horizontal="center" vertical="center"/>
    </xf>
    <xf numFmtId="0" fontId="64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left" vertical="center" wrapText="1"/>
    </xf>
    <xf numFmtId="0" fontId="50" fillId="34" borderId="5" xfId="0" applyFont="1" applyFill="1" applyBorder="1" applyAlignment="1">
      <alignment vertical="center" wrapText="1"/>
    </xf>
    <xf numFmtId="0" fontId="14" fillId="34" borderId="6" xfId="0" applyFont="1" applyFill="1" applyBorder="1" applyAlignment="1">
      <alignment vertical="center"/>
    </xf>
    <xf numFmtId="0" fontId="14" fillId="0" borderId="1" xfId="9" applyFont="1" applyBorder="1" applyAlignment="1">
      <alignment horizontal="center" vertical="center"/>
    </xf>
    <xf numFmtId="3" fontId="14" fillId="0" borderId="1" xfId="9" applyNumberFormat="1" applyFont="1" applyBorder="1" applyAlignment="1">
      <alignment horizontal="center" vertical="center"/>
    </xf>
    <xf numFmtId="3" fontId="21" fillId="0" borderId="1" xfId="9" applyNumberFormat="1" applyFont="1" applyBorder="1" applyAlignment="1">
      <alignment horizontal="center" vertical="center"/>
    </xf>
    <xf numFmtId="173" fontId="14" fillId="0" borderId="1" xfId="9" applyNumberFormat="1" applyFont="1" applyBorder="1" applyAlignment="1">
      <alignment horizontal="center" vertical="center"/>
    </xf>
    <xf numFmtId="0" fontId="17" fillId="0" borderId="1" xfId="9" applyFont="1" applyBorder="1" applyAlignment="1">
      <alignment horizontal="center" vertical="center"/>
    </xf>
    <xf numFmtId="3" fontId="17" fillId="0" borderId="1" xfId="9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left" vertical="center" wrapText="1"/>
    </xf>
    <xf numFmtId="0" fontId="16" fillId="0" borderId="12" xfId="0" applyFont="1" applyBorder="1" applyAlignment="1">
      <alignment horizontal="center" vertical="center"/>
    </xf>
    <xf numFmtId="0" fontId="16" fillId="0" borderId="1" xfId="0" applyFont="1" applyBorder="1" applyAlignment="1">
      <alignment horizontal="left" vertical="center" wrapText="1"/>
    </xf>
    <xf numFmtId="0" fontId="14" fillId="34" borderId="1" xfId="0" applyFont="1" applyFill="1" applyBorder="1" applyAlignment="1">
      <alignment vertical="center"/>
    </xf>
    <xf numFmtId="0" fontId="14" fillId="35" borderId="1" xfId="0" applyFont="1" applyFill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11" fillId="0" borderId="0" xfId="0" applyFont="1" applyAlignment="1">
      <alignment horizontal="right" vertical="center" wrapText="1"/>
    </xf>
    <xf numFmtId="0" fontId="11" fillId="7" borderId="0" xfId="0" applyFont="1" applyFill="1" applyAlignment="1">
      <alignment horizontal="left" vertical="center" wrapText="1"/>
    </xf>
    <xf numFmtId="0" fontId="8" fillId="2" borderId="0" xfId="1" applyFont="1" applyFill="1" applyAlignment="1">
      <alignment horizontal="center" vertical="center" wrapText="1"/>
    </xf>
    <xf numFmtId="0" fontId="8" fillId="2" borderId="0" xfId="1" applyFont="1" applyFill="1" applyAlignment="1">
      <alignment horizontal="left" vertical="center" wrapText="1"/>
    </xf>
    <xf numFmtId="0" fontId="8" fillId="2" borderId="3" xfId="3" applyFont="1" applyFill="1" applyBorder="1" applyAlignment="1">
      <alignment horizontal="right" vertical="center"/>
    </xf>
    <xf numFmtId="0" fontId="8" fillId="2" borderId="2" xfId="3" applyFont="1" applyFill="1" applyBorder="1" applyAlignment="1">
      <alignment horizontal="right" vertical="center"/>
    </xf>
    <xf numFmtId="0" fontId="13" fillId="34" borderId="5" xfId="0" applyFont="1" applyFill="1" applyBorder="1" applyAlignment="1">
      <alignment horizontal="center" vertical="center" wrapText="1"/>
    </xf>
    <xf numFmtId="0" fontId="13" fillId="34" borderId="6" xfId="0" applyFont="1" applyFill="1" applyBorder="1" applyAlignment="1">
      <alignment horizontal="center" vertical="center" wrapText="1"/>
    </xf>
    <xf numFmtId="0" fontId="0" fillId="7" borderId="0" xfId="0" applyFill="1" applyAlignment="1">
      <alignment horizontal="left"/>
    </xf>
    <xf numFmtId="49" fontId="52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left" vertical="center" wrapText="1"/>
    </xf>
    <xf numFmtId="49" fontId="17" fillId="0" borderId="0" xfId="0" applyNumberFormat="1" applyFont="1" applyAlignment="1">
      <alignment horizontal="center" vertical="center"/>
    </xf>
    <xf numFmtId="49" fontId="18" fillId="0" borderId="0" xfId="0" applyNumberFormat="1" applyFont="1" applyAlignment="1">
      <alignment horizontal="center" vertical="center"/>
    </xf>
    <xf numFmtId="0" fontId="52" fillId="34" borderId="5" xfId="0" applyFont="1" applyFill="1" applyBorder="1" applyAlignment="1">
      <alignment horizontal="center" vertical="center" wrapText="1"/>
    </xf>
    <xf numFmtId="0" fontId="52" fillId="34" borderId="6" xfId="0" applyFont="1" applyFill="1" applyBorder="1" applyAlignment="1">
      <alignment horizontal="center" vertical="center" wrapText="1"/>
    </xf>
    <xf numFmtId="0" fontId="51" fillId="0" borderId="0" xfId="0" applyFont="1" applyAlignment="1">
      <alignment horizontal="left" vertical="center" wrapText="1"/>
    </xf>
    <xf numFmtId="0" fontId="52" fillId="34" borderId="1" xfId="0" applyFont="1" applyFill="1" applyBorder="1" applyAlignment="1">
      <alignment horizontal="center" vertical="center" wrapText="1"/>
    </xf>
    <xf numFmtId="0" fontId="51" fillId="0" borderId="0" xfId="9" applyFont="1" applyAlignment="1">
      <alignment horizontal="left" vertical="center" wrapText="1"/>
    </xf>
    <xf numFmtId="49" fontId="17" fillId="0" borderId="0" xfId="9" applyNumberFormat="1" applyFont="1" applyAlignment="1">
      <alignment horizontal="center" vertical="center"/>
    </xf>
    <xf numFmtId="49" fontId="18" fillId="0" borderId="0" xfId="9" applyNumberFormat="1" applyFont="1" applyAlignment="1">
      <alignment horizontal="center" vertical="center"/>
    </xf>
    <xf numFmtId="49" fontId="63" fillId="0" borderId="0" xfId="0" applyNumberFormat="1" applyFont="1" applyAlignment="1">
      <alignment horizontal="center" vertical="center" wrapText="1"/>
    </xf>
    <xf numFmtId="0" fontId="13" fillId="0" borderId="1" xfId="0" applyFont="1" applyBorder="1" applyAlignment="1">
      <alignment horizontal="right" vertical="center" wrapText="1"/>
    </xf>
    <xf numFmtId="49" fontId="52" fillId="0" borderId="0" xfId="9" applyNumberFormat="1" applyFont="1" applyAlignment="1">
      <alignment horizontal="center" vertical="center"/>
    </xf>
    <xf numFmtId="0" fontId="14" fillId="0" borderId="0" xfId="9" applyFont="1" applyAlignment="1">
      <alignment horizontal="left" vertical="center" wrapText="1"/>
    </xf>
    <xf numFmtId="0" fontId="52" fillId="35" borderId="5" xfId="0" applyFont="1" applyFill="1" applyBorder="1" applyAlignment="1">
      <alignment horizontal="center" vertical="center" wrapText="1"/>
    </xf>
    <xf numFmtId="0" fontId="52" fillId="35" borderId="6" xfId="0" applyFont="1" applyFill="1" applyBorder="1" applyAlignment="1">
      <alignment horizontal="center" vertical="center" wrapText="1"/>
    </xf>
    <xf numFmtId="0" fontId="13" fillId="34" borderId="1" xfId="0" applyFont="1" applyFill="1" applyBorder="1" applyAlignment="1">
      <alignment horizontal="left" vertical="center" wrapText="1"/>
    </xf>
    <xf numFmtId="0" fontId="14" fillId="34" borderId="1" xfId="0" applyFont="1" applyFill="1" applyBorder="1" applyAlignment="1">
      <alignment vertical="center"/>
    </xf>
    <xf numFmtId="0" fontId="14" fillId="0" borderId="1" xfId="0" applyFont="1" applyBorder="1" applyAlignment="1">
      <alignment vertical="center"/>
    </xf>
    <xf numFmtId="49" fontId="52" fillId="0" borderId="0" xfId="0" applyNumberFormat="1" applyFont="1" applyAlignment="1">
      <alignment horizontal="center" vertical="center" wrapText="1"/>
    </xf>
    <xf numFmtId="0" fontId="14" fillId="0" borderId="8" xfId="0" applyFont="1" applyBorder="1" applyAlignment="1">
      <alignment horizontal="left" vertical="center" wrapText="1"/>
    </xf>
    <xf numFmtId="0" fontId="13" fillId="34" borderId="5" xfId="856" applyFont="1" applyFill="1" applyBorder="1" applyAlignment="1">
      <alignment horizontal="center" vertical="top" wrapText="1"/>
    </xf>
    <xf numFmtId="0" fontId="13" fillId="34" borderId="6" xfId="856" applyFont="1" applyFill="1" applyBorder="1" applyAlignment="1">
      <alignment horizontal="center" vertical="top" wrapText="1"/>
    </xf>
    <xf numFmtId="49" fontId="61" fillId="0" borderId="0" xfId="0" applyNumberFormat="1" applyFont="1" applyAlignment="1">
      <alignment horizontal="center" vertical="center" wrapText="1"/>
    </xf>
    <xf numFmtId="0" fontId="50" fillId="0" borderId="37" xfId="0" applyFont="1" applyBorder="1" applyAlignment="1">
      <alignment horizontal="right" vertical="center" wrapText="1"/>
    </xf>
    <xf numFmtId="0" fontId="49" fillId="0" borderId="38" xfId="0" applyFont="1" applyBorder="1" applyAlignment="1">
      <alignment vertical="center"/>
    </xf>
    <xf numFmtId="0" fontId="50" fillId="0" borderId="39" xfId="0" applyFont="1" applyBorder="1" applyAlignment="1">
      <alignment horizontal="right" vertical="center" wrapText="1"/>
    </xf>
    <xf numFmtId="0" fontId="49" fillId="0" borderId="25" xfId="0" applyFont="1" applyBorder="1" applyAlignment="1">
      <alignment vertical="center"/>
    </xf>
    <xf numFmtId="49" fontId="64" fillId="0" borderId="0" xfId="0" applyNumberFormat="1" applyFont="1" applyAlignment="1">
      <alignment horizontal="center" vertical="center" wrapText="1"/>
    </xf>
    <xf numFmtId="49" fontId="65" fillId="0" borderId="0" xfId="0" applyNumberFormat="1" applyFont="1" applyAlignment="1">
      <alignment horizontal="center" vertical="center"/>
    </xf>
    <xf numFmtId="0" fontId="49" fillId="0" borderId="8" xfId="0" applyFont="1" applyBorder="1" applyAlignment="1">
      <alignment horizontal="left" vertical="center" wrapText="1"/>
    </xf>
    <xf numFmtId="0" fontId="63" fillId="34" borderId="6" xfId="0" applyFont="1" applyFill="1" applyBorder="1" applyAlignment="1">
      <alignment horizontal="center" vertical="center" wrapText="1"/>
    </xf>
    <xf numFmtId="0" fontId="50" fillId="0" borderId="36" xfId="0" applyFont="1" applyBorder="1" applyAlignment="1">
      <alignment horizontal="left" vertical="center" wrapText="1"/>
    </xf>
    <xf numFmtId="0" fontId="49" fillId="0" borderId="36" xfId="0" applyFont="1" applyBorder="1" applyAlignment="1">
      <alignment vertical="center"/>
    </xf>
  </cellXfs>
  <cellStyles count="2590">
    <cellStyle name="_PERSONAL" xfId="10" xr:uid="{6EE2F8FB-A159-4772-97C3-51F421CCB304}"/>
    <cellStyle name="_PERSONAL_1" xfId="11" xr:uid="{E5CED04B-08C9-4C37-A008-3521AB2E7878}"/>
    <cellStyle name="20% - akcent 1 2" xfId="12" xr:uid="{45ABBDEC-A29F-4321-BC11-9AA246B7F8D5}"/>
    <cellStyle name="20% - akcent 1 3" xfId="13" xr:uid="{BE338A9F-10A0-4FE7-B5D8-3822CCE7F8A2}"/>
    <cellStyle name="20% - akcent 1 4" xfId="14" xr:uid="{9D670CAC-E7C1-44FE-8161-33B5494AC822}"/>
    <cellStyle name="20% - akcent 1 5" xfId="15" xr:uid="{30AEC760-C565-484D-8643-2D6A797A8790}"/>
    <cellStyle name="20% - akcent 1 6" xfId="16" xr:uid="{B4BFBD0F-6BFA-43A3-80EE-D5AE44E1F39D}"/>
    <cellStyle name="20% - akcent 1 7" xfId="17" xr:uid="{5987FFE0-B4A6-4823-A1C5-89BBAFC5EC25}"/>
    <cellStyle name="20% - akcent 1 8" xfId="18" xr:uid="{32FEDEA1-F82D-43BC-806D-D7EA3D1D9F07}"/>
    <cellStyle name="20% - akcent 2 2" xfId="19" xr:uid="{AA92D2AC-D836-4BBC-AFC2-4A91AE7C0A8D}"/>
    <cellStyle name="20% - akcent 2 3" xfId="20" xr:uid="{368763C1-00B7-4FC1-9BFD-0216538413CC}"/>
    <cellStyle name="20% - akcent 2 4" xfId="21" xr:uid="{38FA27EF-DB18-4156-90E5-2A0FA400C3B8}"/>
    <cellStyle name="20% - akcent 2 5" xfId="22" xr:uid="{5EE43D7A-E865-4129-BDC4-B3C77B27F3A5}"/>
    <cellStyle name="20% - akcent 2 6" xfId="23" xr:uid="{BE1930D4-ADA5-4E3D-BBD8-3FAE0897D3AC}"/>
    <cellStyle name="20% - akcent 2 7" xfId="24" xr:uid="{C993DA3B-468C-4412-8C87-62B646AF74DA}"/>
    <cellStyle name="20% - akcent 2 8" xfId="25" xr:uid="{3FE2E627-A5DB-4C7B-810A-66983AD848DA}"/>
    <cellStyle name="20% - akcent 3 2" xfId="26" xr:uid="{DCFFBB00-785A-4C6A-9215-84079A7E24EC}"/>
    <cellStyle name="20% - akcent 3 3" xfId="27" xr:uid="{5D03F499-4A3D-4224-99B8-082FB7BCC1EB}"/>
    <cellStyle name="20% - akcent 3 4" xfId="28" xr:uid="{1191EDED-EAE5-48D2-B692-BFAF9A95C7A9}"/>
    <cellStyle name="20% - akcent 3 5" xfId="29" xr:uid="{B6D883E1-005E-45B8-BE71-E3CC3597FAC5}"/>
    <cellStyle name="20% - akcent 3 6" xfId="30" xr:uid="{E426963A-8FD0-44E4-AA21-51DB871C3125}"/>
    <cellStyle name="20% - akcent 3 7" xfId="31" xr:uid="{364C0219-DF29-4143-B779-A2B77EABA7D3}"/>
    <cellStyle name="20% - akcent 3 8" xfId="32" xr:uid="{65E6ED0A-2C65-453E-87C8-1E362ED4CD13}"/>
    <cellStyle name="20% - akcent 4 2" xfId="33" xr:uid="{8E7CECF7-51FD-44D3-9445-E63D0E60D296}"/>
    <cellStyle name="20% - akcent 4 3" xfId="34" xr:uid="{30FA4CA2-9EF6-4460-90A7-5A2377F1F568}"/>
    <cellStyle name="20% - akcent 4 4" xfId="35" xr:uid="{1F426EA9-2369-4102-A593-49DC7EC0D1E3}"/>
    <cellStyle name="20% - akcent 4 5" xfId="36" xr:uid="{A1A63ADF-0A42-4069-B40B-0775C2DDD7E4}"/>
    <cellStyle name="20% - akcent 4 6" xfId="37" xr:uid="{79A923EA-441F-4972-8139-2996DE33CB1E}"/>
    <cellStyle name="20% - akcent 4 7" xfId="38" xr:uid="{8EF0EA8A-402D-4191-A9BB-2ECBE43ED9FA}"/>
    <cellStyle name="20% - akcent 4 8" xfId="39" xr:uid="{73DF9007-94AC-48F5-ADD5-2E16FA6E7AC5}"/>
    <cellStyle name="20% - akcent 5 2" xfId="40" xr:uid="{3E1C7E40-87AB-4904-8ADD-157ED094BA61}"/>
    <cellStyle name="20% - akcent 5 3" xfId="41" xr:uid="{6C735274-439B-48FD-82F6-F8CD538B11B4}"/>
    <cellStyle name="20% - akcent 5 4" xfId="42" xr:uid="{DD5E917A-6FE9-4959-A517-64D1EC8CAB67}"/>
    <cellStyle name="20% - akcent 5 5" xfId="43" xr:uid="{95BA466C-2FBB-43D1-9D03-920AB7360264}"/>
    <cellStyle name="20% - akcent 5 6" xfId="44" xr:uid="{3AEC7715-E760-411B-9A43-AD20502FF882}"/>
    <cellStyle name="20% - akcent 5 7" xfId="45" xr:uid="{D2DD790C-C633-479E-837A-1585D382D5EF}"/>
    <cellStyle name="20% - akcent 5 8" xfId="46" xr:uid="{3099EA47-06C7-4CED-B60D-C26E06D61C92}"/>
    <cellStyle name="20% - akcent 6 2" xfId="47" xr:uid="{D0921E29-D52D-4DED-95E1-312064CED983}"/>
    <cellStyle name="20% - akcent 6 3" xfId="48" xr:uid="{187EF454-B554-4779-8055-8A1ED5E54A81}"/>
    <cellStyle name="20% - akcent 6 4" xfId="49" xr:uid="{E921CAD7-8E82-4DB4-8722-9E1513C07ACB}"/>
    <cellStyle name="20% - akcent 6 5" xfId="50" xr:uid="{1C86FD50-5E32-41B5-A631-A98603A7B44A}"/>
    <cellStyle name="20% - akcent 6 6" xfId="51" xr:uid="{0BF7509D-929C-4FA2-9660-15A180FD3CD8}"/>
    <cellStyle name="20% - akcent 6 7" xfId="52" xr:uid="{A3012864-4643-459D-8326-92FC551D5EEE}"/>
    <cellStyle name="20% - akcent 6 8" xfId="53" xr:uid="{203E0622-9CB3-423E-8EAA-0DC2F127C2B4}"/>
    <cellStyle name="40% - akcent 1 2" xfId="54" xr:uid="{7C2A3823-149B-40CB-9FA6-608D8543FD43}"/>
    <cellStyle name="40% - akcent 1 3" xfId="55" xr:uid="{DD5B155C-1641-40CA-BBE9-1F533EE87A70}"/>
    <cellStyle name="40% - akcent 1 4" xfId="56" xr:uid="{5A1256DE-3353-466A-9257-F29D2F0AB013}"/>
    <cellStyle name="40% - akcent 1 5" xfId="57" xr:uid="{0148660F-D909-47B0-8B08-CB6405A1DC90}"/>
    <cellStyle name="40% - akcent 1 6" xfId="58" xr:uid="{A6BA703E-1F1D-4D15-AEDA-8355E7DDDFF8}"/>
    <cellStyle name="40% - akcent 1 7" xfId="59" xr:uid="{5768E3D4-1BD0-40AC-9FF2-9D14340A0937}"/>
    <cellStyle name="40% - akcent 1 8" xfId="60" xr:uid="{2224D843-610B-42A5-8D15-AECDC3783C29}"/>
    <cellStyle name="40% - akcent 2 2" xfId="61" xr:uid="{5C18BD7E-11F2-4E91-A471-DC1081942305}"/>
    <cellStyle name="40% - akcent 2 3" xfId="62" xr:uid="{C47DA8E3-E118-4792-BC12-56CF19B9CF66}"/>
    <cellStyle name="40% - akcent 2 4" xfId="63" xr:uid="{0408245B-A0EF-40D1-B0CE-7325C436D681}"/>
    <cellStyle name="40% - akcent 2 5" xfId="64" xr:uid="{9ABEE9A6-B67B-4C75-9288-26F31AF4C990}"/>
    <cellStyle name="40% - akcent 2 6" xfId="65" xr:uid="{C9E65095-7ECA-4AFA-AC6B-49CAA9A8A4C6}"/>
    <cellStyle name="40% - akcent 2 7" xfId="66" xr:uid="{E9D7E732-FD0D-4459-A767-5FC9A3CB655E}"/>
    <cellStyle name="40% - akcent 2 8" xfId="67" xr:uid="{8F32F3C3-635F-4553-B564-776A31FFA993}"/>
    <cellStyle name="40% - akcent 3 2" xfId="68" xr:uid="{CDB1AD3F-7D1E-4344-B6A8-B3063497CFF7}"/>
    <cellStyle name="40% - akcent 3 3" xfId="69" xr:uid="{297F432F-6C7F-4CBE-A467-69A286F0781D}"/>
    <cellStyle name="40% - akcent 3 4" xfId="70" xr:uid="{2017F450-A4C5-454E-8F6E-2ED616F2379C}"/>
    <cellStyle name="40% - akcent 3 5" xfId="71" xr:uid="{7573C254-F721-4A76-891E-25BBE12DA4D1}"/>
    <cellStyle name="40% - akcent 3 6" xfId="72" xr:uid="{B0A37D20-75C3-4EDF-A493-EED5C8B74FFC}"/>
    <cellStyle name="40% - akcent 3 7" xfId="73" xr:uid="{7727B973-E0F4-4037-B00C-94DF7CB1A4B0}"/>
    <cellStyle name="40% - akcent 3 8" xfId="74" xr:uid="{8DE3DF8F-FB34-4B6D-987D-9E783EF8CD97}"/>
    <cellStyle name="40% - akcent 4 2" xfId="75" xr:uid="{1A5CD015-DF7A-4D6D-A863-26C34308F47F}"/>
    <cellStyle name="40% - akcent 4 3" xfId="76" xr:uid="{27682776-771C-4593-9F90-374D61BF1FE8}"/>
    <cellStyle name="40% - akcent 4 4" xfId="77" xr:uid="{763ED682-30B1-4715-840C-4082DAF1FA81}"/>
    <cellStyle name="40% - akcent 4 5" xfId="78" xr:uid="{D112ECDB-9D9F-4398-8EC2-4D84C79CE37D}"/>
    <cellStyle name="40% - akcent 4 6" xfId="79" xr:uid="{70F31F67-2CA6-41C5-9551-C5E329A8E890}"/>
    <cellStyle name="40% - akcent 4 7" xfId="80" xr:uid="{AFC54C0D-DE67-49C0-8163-23C83A4BB026}"/>
    <cellStyle name="40% - akcent 4 8" xfId="81" xr:uid="{DB478975-7BE6-474E-977F-2970C9F42977}"/>
    <cellStyle name="40% - akcent 5 2" xfId="82" xr:uid="{AE980D1A-B9A8-4CD5-B4C0-394D14F509B7}"/>
    <cellStyle name="40% - akcent 5 3" xfId="83" xr:uid="{EFF45699-6691-4C1A-83C7-2CA599A868B7}"/>
    <cellStyle name="40% - akcent 5 4" xfId="84" xr:uid="{BC9F3882-00A4-4A52-A6B6-17712FE1A9A2}"/>
    <cellStyle name="40% - akcent 5 5" xfId="85" xr:uid="{31A7474C-1B9B-45D8-9C75-2CE741ED1F4F}"/>
    <cellStyle name="40% - akcent 5 6" xfId="86" xr:uid="{FE50DE5E-E4EF-4F05-A9D4-119757B52A6A}"/>
    <cellStyle name="40% - akcent 5 7" xfId="87" xr:uid="{6AF70935-1054-4A45-80C9-CC2B88FECD46}"/>
    <cellStyle name="40% - akcent 5 8" xfId="88" xr:uid="{E750E6FA-E949-46AA-AE2C-C9BEA134DBAE}"/>
    <cellStyle name="40% - akcent 6 2" xfId="89" xr:uid="{268331E2-A1E9-4E3B-B162-C43F775CDBD6}"/>
    <cellStyle name="40% - akcent 6 3" xfId="90" xr:uid="{B4F8700D-C09F-40C9-9428-DC7D077125AD}"/>
    <cellStyle name="40% - akcent 6 4" xfId="91" xr:uid="{8F305709-E7C3-44E6-8E85-1AF777D5F46A}"/>
    <cellStyle name="40% - akcent 6 5" xfId="92" xr:uid="{D5BA5BFD-D5A2-41F0-8C6E-D13ED9121EB7}"/>
    <cellStyle name="40% - akcent 6 6" xfId="93" xr:uid="{B5F8DEEA-14D6-4DF2-81D7-EFF371331751}"/>
    <cellStyle name="40% - akcent 6 7" xfId="94" xr:uid="{22B1C542-6A57-4559-8B64-703D94D7FF7B}"/>
    <cellStyle name="40% - akcent 6 8" xfId="95" xr:uid="{DCFB4420-902B-43DC-8502-5E2DF2DCD16A}"/>
    <cellStyle name="60% - akcent 1 2" xfId="96" xr:uid="{C0B94AA7-3020-4621-9471-B9E097FF0B88}"/>
    <cellStyle name="60% - akcent 1 3" xfId="97" xr:uid="{1A623765-21AC-4BB3-AD83-DBD7E41960BA}"/>
    <cellStyle name="60% - akcent 1 4" xfId="98" xr:uid="{EF938646-3F4F-4875-BFA2-AE7A6A731ACB}"/>
    <cellStyle name="60% - akcent 1 5" xfId="99" xr:uid="{3093ED00-10B6-4BD0-876A-DC56EE2DD828}"/>
    <cellStyle name="60% - akcent 1 6" xfId="100" xr:uid="{B8809291-C087-45E8-84B8-E24A828B54D5}"/>
    <cellStyle name="60% - akcent 1 7" xfId="101" xr:uid="{C850135E-6F28-4598-9215-47AF177ACB8E}"/>
    <cellStyle name="60% - akcent 1 8" xfId="102" xr:uid="{4C61E416-23F9-4F63-A9ED-BE0B854C980D}"/>
    <cellStyle name="60% - akcent 2 2" xfId="103" xr:uid="{5EF44D42-3F76-451B-9CCA-B38318B9DBA1}"/>
    <cellStyle name="60% - akcent 2 3" xfId="104" xr:uid="{85023559-5AA4-405A-8467-C43BA3EE7C59}"/>
    <cellStyle name="60% - akcent 2 4" xfId="105" xr:uid="{286C77CD-DE64-4449-9547-6BDBF4E01827}"/>
    <cellStyle name="60% - akcent 2 5" xfId="106" xr:uid="{02AB8C42-4D86-4B73-9234-095258C27A1C}"/>
    <cellStyle name="60% - akcent 2 6" xfId="107" xr:uid="{DB83B1A9-C2A2-4AFA-A8C0-7FD90B0526DA}"/>
    <cellStyle name="60% - akcent 2 7" xfId="108" xr:uid="{3D575FA2-1CB6-4956-AA60-8C5398818F89}"/>
    <cellStyle name="60% - akcent 2 8" xfId="109" xr:uid="{7AE82F8F-D5D3-4531-8C70-D431510B5A30}"/>
    <cellStyle name="60% - akcent 3 2" xfId="110" xr:uid="{CE303788-CA75-4B96-9C63-43865F29D683}"/>
    <cellStyle name="60% - akcent 3 3" xfId="111" xr:uid="{83480833-8528-427A-A940-5C861ADD8693}"/>
    <cellStyle name="60% - akcent 3 4" xfId="112" xr:uid="{1505D099-7956-453E-865F-B043CDBC9410}"/>
    <cellStyle name="60% - akcent 3 5" xfId="113" xr:uid="{6786A87F-4D7B-41C4-BAE9-06B7C168EE1C}"/>
    <cellStyle name="60% - akcent 3 6" xfId="114" xr:uid="{DFC70FBD-8773-4649-BB40-31EAA722B662}"/>
    <cellStyle name="60% - akcent 3 7" xfId="115" xr:uid="{45523F7C-8372-4063-AD93-520A1D04B55A}"/>
    <cellStyle name="60% - akcent 3 8" xfId="116" xr:uid="{A0CE6446-5761-49F6-B0CE-8E4BBD3EAE3E}"/>
    <cellStyle name="60% - akcent 4 2" xfId="117" xr:uid="{7673500E-7980-4B2F-86EA-EFA3FEA44487}"/>
    <cellStyle name="60% - akcent 4 3" xfId="118" xr:uid="{C5D94F55-E41E-4978-9642-F2C574265E56}"/>
    <cellStyle name="60% - akcent 4 4" xfId="119" xr:uid="{68E3E81E-A8EF-46AF-8D78-58CA367338F4}"/>
    <cellStyle name="60% - akcent 4 5" xfId="120" xr:uid="{6945DDA1-5CFB-42F1-91D7-1F2D265180AA}"/>
    <cellStyle name="60% - akcent 4 6" xfId="121" xr:uid="{54B3AFA1-2050-4718-9494-A8CAE588C59F}"/>
    <cellStyle name="60% - akcent 4 7" xfId="122" xr:uid="{722D8796-68C8-43AB-9A29-35421AA4FAC4}"/>
    <cellStyle name="60% - akcent 4 8" xfId="123" xr:uid="{56CA3421-702F-468E-96B0-DF0C03E8D531}"/>
    <cellStyle name="60% - akcent 5 2" xfId="124" xr:uid="{7CD195D4-2CD2-4390-9355-10B602596873}"/>
    <cellStyle name="60% - akcent 5 3" xfId="125" xr:uid="{436E1CB9-6E83-422E-853F-2196E0C02169}"/>
    <cellStyle name="60% - akcent 5 4" xfId="126" xr:uid="{18DE7348-9CA5-42BB-A46B-1EEC37926664}"/>
    <cellStyle name="60% - akcent 5 5" xfId="127" xr:uid="{80571345-DDEF-4E37-8858-3103029DE1DD}"/>
    <cellStyle name="60% - akcent 5 6" xfId="128" xr:uid="{1091A9EB-9D21-4023-BD73-78731C6F3A1D}"/>
    <cellStyle name="60% - akcent 5 7" xfId="129" xr:uid="{323F16D1-9EC5-4737-A396-905834FD3893}"/>
    <cellStyle name="60% - akcent 5 8" xfId="130" xr:uid="{F08A5D07-F849-42ED-8434-D85FE3F9435A}"/>
    <cellStyle name="60% - akcent 6 2" xfId="131" xr:uid="{2E9AED2B-D697-4F89-973F-28D30EF3237D}"/>
    <cellStyle name="60% - akcent 6 3" xfId="132" xr:uid="{D85A4ADC-D0DE-4C65-A3D8-B85B3F8FEAE0}"/>
    <cellStyle name="60% - akcent 6 4" xfId="133" xr:uid="{0C57580C-763E-48CF-80FF-0F3D2AB1FF0B}"/>
    <cellStyle name="60% - akcent 6 5" xfId="134" xr:uid="{D376DCB8-200A-409F-8FCB-D2ABA87F92B2}"/>
    <cellStyle name="60% - akcent 6 6" xfId="135" xr:uid="{CBD930B3-9589-47D9-828D-F1AA3D6CE5ED}"/>
    <cellStyle name="60% - akcent 6 7" xfId="136" xr:uid="{2859FCE0-6CF8-4D8C-AA34-E5B35EAB457A}"/>
    <cellStyle name="60% - akcent 6 8" xfId="137" xr:uid="{86BF6B60-C097-4A9E-A669-332FDA593DFD}"/>
    <cellStyle name="Akcent 1 2" xfId="138" xr:uid="{595F653B-153B-48F8-A3B4-EDD7E5AB5624}"/>
    <cellStyle name="Akcent 1 3" xfId="139" xr:uid="{A70DE8A6-28FA-4463-8E85-F4AF2C3922FA}"/>
    <cellStyle name="Akcent 1 4" xfId="140" xr:uid="{631BD607-73AF-4900-A6B8-26DDF2BB3977}"/>
    <cellStyle name="Akcent 1 5" xfId="141" xr:uid="{17190172-90E8-46CD-8A2C-EE0952CF4EEF}"/>
    <cellStyle name="Akcent 1 6" xfId="142" xr:uid="{0AE2E929-3690-4C33-AA37-F90F86954B2B}"/>
    <cellStyle name="Akcent 1 7" xfId="143" xr:uid="{387A42EE-3FCE-477A-A94B-7A674F8EDB6B}"/>
    <cellStyle name="Akcent 1 8" xfId="144" xr:uid="{6B4FC63E-004D-4548-B9C4-DD016DC6C944}"/>
    <cellStyle name="Akcent 2 2" xfId="145" xr:uid="{CF493E9D-CF9C-4396-9044-9313585D72E7}"/>
    <cellStyle name="Akcent 2 3" xfId="146" xr:uid="{D62841C0-9451-4CB1-B024-47C6564A7F3B}"/>
    <cellStyle name="Akcent 2 4" xfId="147" xr:uid="{97F4709F-C27E-4E52-9C76-350A7AB7A9AB}"/>
    <cellStyle name="Akcent 2 5" xfId="148" xr:uid="{43E43915-4890-4EC0-B27B-A8AF161A27F4}"/>
    <cellStyle name="Akcent 2 6" xfId="149" xr:uid="{10162696-43C1-4FC8-82D7-79095B52BBFB}"/>
    <cellStyle name="Akcent 2 7" xfId="150" xr:uid="{96888C25-3310-4542-94DA-A172B2017193}"/>
    <cellStyle name="Akcent 2 8" xfId="151" xr:uid="{A2D749ED-12A5-4899-8040-A0456B45BF0F}"/>
    <cellStyle name="Akcent 3 2" xfId="152" xr:uid="{1B4EB956-5AF4-42A1-956F-140B1353F43C}"/>
    <cellStyle name="Akcent 3 3" xfId="153" xr:uid="{FBDB1E1A-C109-420D-B307-6E55AADF4B06}"/>
    <cellStyle name="Akcent 3 4" xfId="154" xr:uid="{B24AEE75-440F-4968-9971-7F0D414CF32C}"/>
    <cellStyle name="Akcent 3 5" xfId="155" xr:uid="{C45A5A8B-4006-4C37-9A9D-B0CC0FFC469C}"/>
    <cellStyle name="Akcent 3 6" xfId="156" xr:uid="{17762840-C04A-4F78-9228-4F1CF10D0133}"/>
    <cellStyle name="Akcent 3 7" xfId="157" xr:uid="{F1139B1E-6A54-452F-BAB0-38CAC1F261DB}"/>
    <cellStyle name="Akcent 3 8" xfId="158" xr:uid="{CE3485CE-BF7C-4FE5-BCAE-5EF633E6F0B3}"/>
    <cellStyle name="Akcent 4 2" xfId="159" xr:uid="{9011447F-416A-4CEC-AB79-2D3BC3D8DC11}"/>
    <cellStyle name="Akcent 4 3" xfId="160" xr:uid="{4ABD9EE2-D6EF-4EC4-AC90-F7D6B565E9BF}"/>
    <cellStyle name="Akcent 4 4" xfId="161" xr:uid="{6AFB444F-221B-470A-B662-972F92A7F9BF}"/>
    <cellStyle name="Akcent 4 5" xfId="162" xr:uid="{FCB17654-0C93-4AB5-8F7B-5182E8EB9999}"/>
    <cellStyle name="Akcent 4 6" xfId="163" xr:uid="{1D064291-FCF0-4436-95E8-E3032B8E9966}"/>
    <cellStyle name="Akcent 4 7" xfId="164" xr:uid="{19F2EB87-FD70-471D-BDAA-48EEEA329ADE}"/>
    <cellStyle name="Akcent 4 8" xfId="165" xr:uid="{B590D13B-EC11-4502-8FBE-5CEF1616ED36}"/>
    <cellStyle name="Akcent 5 2" xfId="166" xr:uid="{897E02EF-BBC6-426C-9730-8B849B3C6B58}"/>
    <cellStyle name="Akcent 5 3" xfId="167" xr:uid="{F700EBB6-DC4A-4470-B4FA-F7A92ABF4E3B}"/>
    <cellStyle name="Akcent 5 4" xfId="168" xr:uid="{58E071FD-21F2-4AC4-BFA2-D8EEBAECE702}"/>
    <cellStyle name="Akcent 5 5" xfId="169" xr:uid="{421B3603-E222-4C19-B012-F5D0779D9345}"/>
    <cellStyle name="Akcent 5 6" xfId="170" xr:uid="{EB111E04-9C44-4EAE-81DB-103974D0A318}"/>
    <cellStyle name="Akcent 5 7" xfId="171" xr:uid="{15EA5B1B-9CE4-41B5-8B96-109D596A1D53}"/>
    <cellStyle name="Akcent 5 8" xfId="172" xr:uid="{2962E626-82EE-4303-A25B-69D7B8E66EBE}"/>
    <cellStyle name="Akcent 6 2" xfId="173" xr:uid="{7F8C52B2-9A11-4DF4-A627-D31533858DB6}"/>
    <cellStyle name="Akcent 6 3" xfId="174" xr:uid="{DE27AAF8-BCC2-42F6-BF16-82A734E3BDF9}"/>
    <cellStyle name="Akcent 6 4" xfId="175" xr:uid="{4823D315-0560-4EDC-8B20-4E4B2F3FF341}"/>
    <cellStyle name="Akcent 6 5" xfId="176" xr:uid="{B6F23C1C-4073-46F2-A548-8A519D0BC400}"/>
    <cellStyle name="Akcent 6 6" xfId="177" xr:uid="{FAC330EA-62E3-4884-9B14-3E447B05A87E}"/>
    <cellStyle name="Akcent 6 7" xfId="178" xr:uid="{4F437A92-D59C-4889-ACE2-58292FCD1AE9}"/>
    <cellStyle name="Akcent 6 8" xfId="179" xr:uid="{3C82A50C-ACF1-47A6-8A7B-4C32E0E112B6}"/>
    <cellStyle name="Celda de comprobación 2" xfId="180" xr:uid="{5C125520-5F51-4AB8-A05E-5E85FF03C044}"/>
    <cellStyle name="Currency 2" xfId="181" xr:uid="{34D2BE35-1119-4F78-8FDA-5209B219F5DA}"/>
    <cellStyle name="Currency 2 2" xfId="182" xr:uid="{85149AD1-9CF7-40D0-BAC6-6D7010A69A80}"/>
    <cellStyle name="Currency 2 2 2" xfId="1594" xr:uid="{FFBFECC0-6C8F-40B7-9E17-35D4C08BAE9A}"/>
    <cellStyle name="Currency 2 3" xfId="183" xr:uid="{FCB1A837-000D-4EAA-859C-FF550FE46FAB}"/>
    <cellStyle name="Currency 2 3 2" xfId="1595" xr:uid="{28B75D5E-618D-4097-A6D2-2E18DA877594}"/>
    <cellStyle name="Currency 2 4" xfId="1593" xr:uid="{3D574767-373C-408E-8021-D0FD6C8D0CD3}"/>
    <cellStyle name="Dane wejściowe 2" xfId="184" xr:uid="{7153F6DE-2301-4923-B9C0-E1553F37E449}"/>
    <cellStyle name="Dane wejściowe 2 2" xfId="185" xr:uid="{54979355-5C68-4302-8627-1B726BE8650C}"/>
    <cellStyle name="Dane wejściowe 2 3" xfId="186" xr:uid="{2DECFD2A-0197-4D0A-A93A-6885B6CA97E3}"/>
    <cellStyle name="Dane wejściowe 2 4" xfId="187" xr:uid="{B47BD1DB-66FD-41A3-BD9D-86B5930F1C5A}"/>
    <cellStyle name="Dane wejściowe 3" xfId="188" xr:uid="{1228923C-4F93-47C6-869C-FF9AB47C90AB}"/>
    <cellStyle name="Dane wejściowe 3 2" xfId="189" xr:uid="{A00EB8D6-BB04-48C8-9309-57CDE7FFA0A9}"/>
    <cellStyle name="Dane wejściowe 3 3" xfId="190" xr:uid="{704A98EA-84D5-4A46-9BBC-35AFA421E770}"/>
    <cellStyle name="Dane wejściowe 3 4" xfId="191" xr:uid="{3B9E6FD2-5ADA-48EA-BCD4-01675E85FF4D}"/>
    <cellStyle name="Dane wejściowe 4" xfId="192" xr:uid="{962606C8-D6F2-4F7F-8F18-9E8359ACF6A9}"/>
    <cellStyle name="Dane wejściowe 4 2" xfId="193" xr:uid="{A74B8805-C2E6-4AE3-8830-D3CF2822543C}"/>
    <cellStyle name="Dane wejściowe 4 3" xfId="194" xr:uid="{31338859-5F9A-49FF-923D-5EC2CDBFC334}"/>
    <cellStyle name="Dane wejściowe 4 4" xfId="195" xr:uid="{58598263-FAB9-4AFB-B400-A01D63C7598E}"/>
    <cellStyle name="Dane wejściowe 5" xfId="196" xr:uid="{67069A42-E6F2-4AAD-AEE5-D4FBD0FFD039}"/>
    <cellStyle name="Dane wejściowe 5 2" xfId="197" xr:uid="{098391C6-EC02-4F68-928A-D98DC45D7305}"/>
    <cellStyle name="Dane wejściowe 5 3" xfId="198" xr:uid="{BE82B4B6-6DBB-495B-9685-7D67BFFB8F73}"/>
    <cellStyle name="Dane wejściowe 5 4" xfId="199" xr:uid="{96E38970-AA8A-455F-BABD-22C8AA0A9B8C}"/>
    <cellStyle name="Dane wejściowe 6" xfId="200" xr:uid="{E91668F6-C129-48A4-834A-973CB10A5A87}"/>
    <cellStyle name="Dane wejściowe 6 2" xfId="201" xr:uid="{E6A68119-6964-44CF-B805-222CE6400B07}"/>
    <cellStyle name="Dane wejściowe 6 3" xfId="202" xr:uid="{8EF38DB1-2DAE-417C-A2E9-451DFE0C3D61}"/>
    <cellStyle name="Dane wejściowe 6 4" xfId="203" xr:uid="{BD20791B-AA85-4A59-A540-D2FC2DE3262D}"/>
    <cellStyle name="Dane wejściowe 7" xfId="204" xr:uid="{BF2C2A16-9CD8-446B-9DF4-D3A8586FB736}"/>
    <cellStyle name="Dane wejściowe 7 2" xfId="205" xr:uid="{5473C2CB-3C03-41D9-81A3-980C9FD57462}"/>
    <cellStyle name="Dane wejściowe 7 3" xfId="206" xr:uid="{FDE5C14C-F8B6-4E3B-8E0A-1B32A37DC415}"/>
    <cellStyle name="Dane wejściowe 7 4" xfId="207" xr:uid="{97D6E986-580F-4FC7-9620-B014E6F89B38}"/>
    <cellStyle name="Dane wejściowe 8" xfId="208" xr:uid="{86A5C992-1206-4ADF-A9A5-0BBCA6799A58}"/>
    <cellStyle name="Dane wejściowe 8 2" xfId="209" xr:uid="{F226A867-FB3D-43D2-97C7-E1542515A9E8}"/>
    <cellStyle name="Dane wejściowe 8 3" xfId="210" xr:uid="{FC2A4357-0D48-4ED8-A169-3427C8E39DE1}"/>
    <cellStyle name="Dane wejściowe 8 4" xfId="211" xr:uid="{82D6C7CA-9202-4848-A587-F2E4E53E50A5}"/>
    <cellStyle name="Dane wyjściowe 2" xfId="212" xr:uid="{100CC58B-4EBC-45C2-A86B-4A2CA0758E21}"/>
    <cellStyle name="Dane wyjściowe 2 2" xfId="213" xr:uid="{E861D938-EE51-43C2-9303-0438A493606F}"/>
    <cellStyle name="Dane wyjściowe 2 3" xfId="214" xr:uid="{FDB6B859-25C3-4FE0-937C-CF2D10E54E99}"/>
    <cellStyle name="Dane wyjściowe 2 4" xfId="215" xr:uid="{CBB71796-9AB2-4FB5-82D2-AEA06395B595}"/>
    <cellStyle name="Dane wyjściowe 3" xfId="216" xr:uid="{66F04A71-308A-4759-B4D6-FAF50CD8CB85}"/>
    <cellStyle name="Dane wyjściowe 3 2" xfId="217" xr:uid="{BE249704-B771-44EA-B39B-8709BF3466AB}"/>
    <cellStyle name="Dane wyjściowe 3 3" xfId="218" xr:uid="{A4BDD26B-F1B5-4773-8E0E-F6571F195EC0}"/>
    <cellStyle name="Dane wyjściowe 3 4" xfId="219" xr:uid="{B4283ECC-F2F4-47D9-83DD-96BC33F8331A}"/>
    <cellStyle name="Dane wyjściowe 4" xfId="220" xr:uid="{14498C49-EAA7-4FED-92C8-79D3330868D6}"/>
    <cellStyle name="Dane wyjściowe 4 2" xfId="221" xr:uid="{F5EF5400-CD39-4228-9271-6FBD3B56DB07}"/>
    <cellStyle name="Dane wyjściowe 4 3" xfId="222" xr:uid="{651F4AE9-BFF9-41E5-802A-F10A66316564}"/>
    <cellStyle name="Dane wyjściowe 4 4" xfId="223" xr:uid="{8829A93A-05F6-407D-8203-8C10C542F288}"/>
    <cellStyle name="Dane wyjściowe 5" xfId="224" xr:uid="{9EA87AC1-B991-4406-A7D9-DB99F8F527AB}"/>
    <cellStyle name="Dane wyjściowe 5 2" xfId="225" xr:uid="{4C9DBC2D-D35F-428B-9DF3-74F910184704}"/>
    <cellStyle name="Dane wyjściowe 5 3" xfId="226" xr:uid="{35715824-4243-4D2B-95C4-F6B924FE6700}"/>
    <cellStyle name="Dane wyjściowe 5 4" xfId="227" xr:uid="{D775AA82-F607-4D03-9056-13A2A82CF99D}"/>
    <cellStyle name="Dane wyjściowe 6" xfId="228" xr:uid="{19D789BC-31DE-4ABF-8580-795E6A57E819}"/>
    <cellStyle name="Dane wyjściowe 6 2" xfId="229" xr:uid="{CA867F7F-CB13-4778-82E9-850FD2E40307}"/>
    <cellStyle name="Dane wyjściowe 6 3" xfId="230" xr:uid="{555E8900-AFB2-49E6-90E9-5D21300B926E}"/>
    <cellStyle name="Dane wyjściowe 6 4" xfId="231" xr:uid="{214F2239-1072-4E3D-910E-524BBCE24C54}"/>
    <cellStyle name="Dane wyjściowe 7" xfId="232" xr:uid="{A1120DD6-74B7-4189-8AB8-DAE05E6FFB12}"/>
    <cellStyle name="Dane wyjściowe 7 2" xfId="233" xr:uid="{D4D44A49-E8B5-4D9A-A7EF-32E4B840D7C7}"/>
    <cellStyle name="Dane wyjściowe 7 3" xfId="234" xr:uid="{7627937A-E402-4452-8616-B6C6F791F0F5}"/>
    <cellStyle name="Dane wyjściowe 7 4" xfId="235" xr:uid="{DF8246F2-3158-441C-A20C-FAD51E803501}"/>
    <cellStyle name="Dane wyjściowe 8" xfId="236" xr:uid="{B95A288B-BB99-4905-838A-13123F89FD01}"/>
    <cellStyle name="Dane wyjściowe 8 2" xfId="237" xr:uid="{6D131604-21E4-4DC0-A984-4E1EEE1C2778}"/>
    <cellStyle name="Dane wyjściowe 8 3" xfId="238" xr:uid="{B83F17B7-874F-4319-8E78-459D02EFD5F6}"/>
    <cellStyle name="Dane wyjściowe 8 4" xfId="239" xr:uid="{B9A8632D-908B-4FD0-87CE-95C27C11AAF9}"/>
    <cellStyle name="Divider" xfId="240" xr:uid="{D36FBF06-5909-4DA9-ADF3-3291FA995BAA}"/>
    <cellStyle name="Dobre 2" xfId="241" xr:uid="{66790BE8-056C-4023-9C9E-EE7A13F47A57}"/>
    <cellStyle name="Dobre 3" xfId="242" xr:uid="{0A442CC3-1284-4116-84E3-A00132E1BC4B}"/>
    <cellStyle name="Dobre 4" xfId="243" xr:uid="{9D91E8A0-8C72-4C2A-9C69-11E1A54A0E26}"/>
    <cellStyle name="Dobre 5" xfId="244" xr:uid="{CD80AD95-E724-476A-928B-BEABED3382E9}"/>
    <cellStyle name="Dobre 6" xfId="245" xr:uid="{178AF00C-6E7E-4AFF-92C2-8CE54C0649D2}"/>
    <cellStyle name="Dobre 7" xfId="246" xr:uid="{3E2A693D-5088-4ACA-AF2D-C055CADB0982}"/>
    <cellStyle name="Dobre 8" xfId="247" xr:uid="{3A19F5BE-8B3C-4376-93C0-DC0AE2601D96}"/>
    <cellStyle name="Entrada 2" xfId="248" xr:uid="{A0C77665-924C-41B0-B7E9-19335E5F7D6A}"/>
    <cellStyle name="ExternalShValue" xfId="249" xr:uid="{B87CF189-FB41-42C0-BB8A-F930F4A4BB9D}"/>
    <cellStyle name="FormulaValue" xfId="250" xr:uid="{67E44111-5F1E-4B97-9361-E6BF4A14B986}"/>
    <cellStyle name="Grey" xfId="251" xr:uid="{02C6CAD9-5371-4978-8B61-39BFB9053B42}"/>
    <cellStyle name="Input [yellow]" xfId="252" xr:uid="{ED71B1FE-D44A-4476-9AC3-C07786521E80}"/>
    <cellStyle name="Input [yellow] 2" xfId="253" xr:uid="{4B0B5F66-6145-4096-B233-9D9238139C2D}"/>
    <cellStyle name="InputValue" xfId="254" xr:uid="{005797F6-12E8-4A81-8358-46268A0B2B11}"/>
    <cellStyle name="Komórka połączona 2" xfId="255" xr:uid="{3C9C58C7-C6EB-45B1-8AA5-6C0B95B530A8}"/>
    <cellStyle name="Komórka połączona 3" xfId="256" xr:uid="{0BCC191F-C82C-49DD-A1E6-260469E222C3}"/>
    <cellStyle name="Komórka połączona 4" xfId="257" xr:uid="{F6D6BFEB-12D5-46F7-826E-6089209C40FC}"/>
    <cellStyle name="Komórka połączona 5" xfId="258" xr:uid="{98AB846C-935E-4DBF-9DA2-726C9BBD634E}"/>
    <cellStyle name="Komórka połączona 6" xfId="259" xr:uid="{A1B0EEBB-F733-47BC-AD59-7B2702F3296E}"/>
    <cellStyle name="Komórka połączona 7" xfId="260" xr:uid="{2584BB5A-F085-45A3-AA1E-7C8A0C899993}"/>
    <cellStyle name="Komórka połączona 8" xfId="261" xr:uid="{DF59F622-7058-4B39-8442-CD553BA25E75}"/>
    <cellStyle name="Komórka zaznaczona 2" xfId="262" xr:uid="{D2FD0438-3014-48BE-8F0E-C44AC2EF4112}"/>
    <cellStyle name="Komórka zaznaczona 3" xfId="263" xr:uid="{DBD844FF-33C7-4EF7-A3FE-E682FD9E6A45}"/>
    <cellStyle name="Komórka zaznaczona 4" xfId="264" xr:uid="{107B2CCC-A132-4B0F-9994-B43DF4CD1B8C}"/>
    <cellStyle name="Komórka zaznaczona 5" xfId="265" xr:uid="{E0B20299-CCF5-4FC2-B369-B90766CBBFEE}"/>
    <cellStyle name="Komórka zaznaczona 6" xfId="266" xr:uid="{A6AFE9BF-A358-4AE0-89FA-0F1F09D75810}"/>
    <cellStyle name="Komórka zaznaczona 7" xfId="267" xr:uid="{89ED194D-74DA-4B8F-9EC0-1D8E65AEBA5A}"/>
    <cellStyle name="Komórka zaznaczona 8" xfId="268" xr:uid="{0F4DE8D9-A525-4133-A400-C0964F78B821}"/>
    <cellStyle name="Millares [0] 2" xfId="269" xr:uid="{EDD5C4D1-B8B5-4A6A-A506-FA25A7EC8CCA}"/>
    <cellStyle name="Millares [0] 3" xfId="270" xr:uid="{08584742-19EB-4EE1-9429-3C19533DA4AA}"/>
    <cellStyle name="Moneda [0] 2" xfId="271" xr:uid="{0EA2D3BD-D324-4475-9F6E-6861383F208F}"/>
    <cellStyle name="Moneda [0] 3" xfId="272" xr:uid="{DB9184E4-8166-4D44-938F-0EA9E37CCD3F}"/>
    <cellStyle name="Moneda [0] 3 10" xfId="273" xr:uid="{942D01A8-1DEE-4161-9012-16305063AC45}"/>
    <cellStyle name="Moneda [0] 3 10 2" xfId="274" xr:uid="{EDECB2A5-20E5-4D07-8B34-EEBBA1F9B7C1}"/>
    <cellStyle name="Moneda [0] 3 10 2 2" xfId="1598" xr:uid="{69B166E9-4066-4DCA-A582-E91F9ECB8739}"/>
    <cellStyle name="Moneda [0] 3 10 3" xfId="275" xr:uid="{46728B99-898D-4C97-992D-7AE1A3CF0D2E}"/>
    <cellStyle name="Moneda [0] 3 10 3 2" xfId="1599" xr:uid="{EA6AA3C2-4F8E-4C57-9B52-CF45937425D9}"/>
    <cellStyle name="Moneda [0] 3 10 4" xfId="1597" xr:uid="{47D2C0BF-F691-4807-8FC7-82FA77A63B22}"/>
    <cellStyle name="Moneda [0] 3 11" xfId="276" xr:uid="{FCF320B8-7320-42B2-B913-8C4E6EF52A31}"/>
    <cellStyle name="Moneda [0] 3 11 2" xfId="1600" xr:uid="{467F0F82-E61D-4039-BB48-5649540C14D5}"/>
    <cellStyle name="Moneda [0] 3 12" xfId="277" xr:uid="{0F8F742E-0521-4170-9B02-FB1CCD14BBE0}"/>
    <cellStyle name="Moneda [0] 3 12 2" xfId="1601" xr:uid="{725AD5C0-FF1A-4458-AB3C-65B74AC37171}"/>
    <cellStyle name="Moneda [0] 3 13" xfId="1596" xr:uid="{81601D77-3096-4B10-AAEA-A08FAE0BC782}"/>
    <cellStyle name="Moneda [0] 3 2" xfId="278" xr:uid="{323F1D3B-2F4E-423B-B0F9-B529E3ADAB89}"/>
    <cellStyle name="Moneda [0] 3 2 10" xfId="1602" xr:uid="{680A83AE-AB3B-4500-8E85-D26F7FB29770}"/>
    <cellStyle name="Moneda [0] 3 2 2" xfId="279" xr:uid="{BE4DDF33-F2B7-4810-AFB2-9CE4CD83988D}"/>
    <cellStyle name="Moneda [0] 3 2 2 2" xfId="280" xr:uid="{4BAECDAC-BF0C-4992-8ADE-C75DF42032D9}"/>
    <cellStyle name="Moneda [0] 3 2 2 2 2" xfId="281" xr:uid="{66BCDC21-331D-4252-A227-3A8716464026}"/>
    <cellStyle name="Moneda [0] 3 2 2 2 2 2" xfId="282" xr:uid="{60FDFEB6-1A8B-4A0C-AF9D-7864B22B5302}"/>
    <cellStyle name="Moneda [0] 3 2 2 2 2 2 2" xfId="283" xr:uid="{89785700-9571-4421-887C-9C5D36BFDA17}"/>
    <cellStyle name="Moneda [0] 3 2 2 2 2 2 2 2" xfId="284" xr:uid="{18E87177-F231-4DDC-97C1-BEA0A9831A02}"/>
    <cellStyle name="Moneda [0] 3 2 2 2 2 2 2 2 2" xfId="285" xr:uid="{7B950E5F-2C16-471F-920E-07093A5513FF}"/>
    <cellStyle name="Moneda [0] 3 2 2 2 2 2 2 2 2 2" xfId="1609" xr:uid="{4D3562F2-E963-4337-932D-E6ADABF6C78D}"/>
    <cellStyle name="Moneda [0] 3 2 2 2 2 2 2 2 3" xfId="286" xr:uid="{F0694A93-977D-4AD3-8B8A-FD5C59697E59}"/>
    <cellStyle name="Moneda [0] 3 2 2 2 2 2 2 2 3 2" xfId="1610" xr:uid="{7DD376A8-5848-4DC5-A6DC-8E5AFA025512}"/>
    <cellStyle name="Moneda [0] 3 2 2 2 2 2 2 2 4" xfId="1608" xr:uid="{54853E83-3848-47BF-8D5A-283F293376DF}"/>
    <cellStyle name="Moneda [0] 3 2 2 2 2 2 2 3" xfId="287" xr:uid="{C3D4116D-CF05-4DAF-9CF4-4E7757D780D3}"/>
    <cellStyle name="Moneda [0] 3 2 2 2 2 2 2 3 2" xfId="1611" xr:uid="{3A717A73-3B0A-4D2E-AAF6-077EF12A8AD0}"/>
    <cellStyle name="Moneda [0] 3 2 2 2 2 2 2 4" xfId="288" xr:uid="{314563C0-79D4-4C2D-BCD2-14FCD5D562BB}"/>
    <cellStyle name="Moneda [0] 3 2 2 2 2 2 2 4 2" xfId="1612" xr:uid="{BB2AF8C2-8DAB-4E06-85F5-F44C3244AB54}"/>
    <cellStyle name="Moneda [0] 3 2 2 2 2 2 2 5" xfId="1607" xr:uid="{E16EC4EC-C8F3-4F44-BE00-3DF6FBC8AA0A}"/>
    <cellStyle name="Moneda [0] 3 2 2 2 2 2 3" xfId="289" xr:uid="{22FC9E49-3711-4C67-B6F9-EB31B4FE88DF}"/>
    <cellStyle name="Moneda [0] 3 2 2 2 2 2 3 2" xfId="290" xr:uid="{77EFD18A-293C-4D99-AD8B-A7B1F52DD95D}"/>
    <cellStyle name="Moneda [0] 3 2 2 2 2 2 3 2 2" xfId="1614" xr:uid="{2A860B88-5090-4722-AF89-D945270E6651}"/>
    <cellStyle name="Moneda [0] 3 2 2 2 2 2 3 3" xfId="291" xr:uid="{62888E26-8B56-493D-91EC-CBD86D1EE0CD}"/>
    <cellStyle name="Moneda [0] 3 2 2 2 2 2 3 3 2" xfId="1615" xr:uid="{934C0294-8C82-4115-98AB-D526BDC48761}"/>
    <cellStyle name="Moneda [0] 3 2 2 2 2 2 3 4" xfId="1613" xr:uid="{864FE85D-9778-4914-824C-B2670B069324}"/>
    <cellStyle name="Moneda [0] 3 2 2 2 2 2 4" xfId="292" xr:uid="{B0D62185-96EB-4909-90FE-E7CB557578BB}"/>
    <cellStyle name="Moneda [0] 3 2 2 2 2 2 4 2" xfId="1616" xr:uid="{5A75E1A2-E65D-4461-AFD5-BDAEF6A92E07}"/>
    <cellStyle name="Moneda [0] 3 2 2 2 2 2 5" xfId="293" xr:uid="{9BF9FE2B-3A30-4D70-9FBA-3373D13705A8}"/>
    <cellStyle name="Moneda [0] 3 2 2 2 2 2 5 2" xfId="1617" xr:uid="{7CE1069A-563E-442B-A3E6-A34B1C7D940F}"/>
    <cellStyle name="Moneda [0] 3 2 2 2 2 2 6" xfId="1606" xr:uid="{AC333975-CBC7-4647-AE67-F593BF05FAF8}"/>
    <cellStyle name="Moneda [0] 3 2 2 2 2 3" xfId="294" xr:uid="{43899633-1615-4DC5-BBB4-4564020A6286}"/>
    <cellStyle name="Moneda [0] 3 2 2 2 2 3 2" xfId="295" xr:uid="{AE6BA45F-E97F-43C5-A378-EBB1499D7976}"/>
    <cellStyle name="Moneda [0] 3 2 2 2 2 3 2 2" xfId="296" xr:uid="{DA0E9989-9A75-4170-8A69-29F57A842035}"/>
    <cellStyle name="Moneda [0] 3 2 2 2 2 3 2 2 2" xfId="1620" xr:uid="{0D7E1CE1-77F1-4F82-AAD8-49AFFB8E7213}"/>
    <cellStyle name="Moneda [0] 3 2 2 2 2 3 2 3" xfId="297" xr:uid="{D1B4CB75-98E8-45B3-A892-78158E1CA014}"/>
    <cellStyle name="Moneda [0] 3 2 2 2 2 3 2 3 2" xfId="1621" xr:uid="{14CD86C3-4E86-434E-B575-9779A662E308}"/>
    <cellStyle name="Moneda [0] 3 2 2 2 2 3 2 4" xfId="1619" xr:uid="{DC4CB31F-B067-4274-8EBB-E12627F26AF3}"/>
    <cellStyle name="Moneda [0] 3 2 2 2 2 3 3" xfId="298" xr:uid="{C6C1F00B-16EB-4A6D-BE4F-5F6ECBF0CF34}"/>
    <cellStyle name="Moneda [0] 3 2 2 2 2 3 3 2" xfId="1622" xr:uid="{B77DEABE-3825-4AD8-9EF9-97516D464DD8}"/>
    <cellStyle name="Moneda [0] 3 2 2 2 2 3 4" xfId="299" xr:uid="{645FA89F-F59B-4E4B-B3A3-BA27A6DB526E}"/>
    <cellStyle name="Moneda [0] 3 2 2 2 2 3 4 2" xfId="1623" xr:uid="{B0782081-18E3-40D8-B7E8-FEB8EF195F0D}"/>
    <cellStyle name="Moneda [0] 3 2 2 2 2 3 5" xfId="1618" xr:uid="{DE0ED5ED-764E-4F5B-8112-C081D9862A86}"/>
    <cellStyle name="Moneda [0] 3 2 2 2 2 4" xfId="300" xr:uid="{D6C6492E-616D-4839-A9B3-B6922822B721}"/>
    <cellStyle name="Moneda [0] 3 2 2 2 2 4 2" xfId="301" xr:uid="{B0FC0EED-78E3-4A80-AA6D-55D04E3BB0D1}"/>
    <cellStyle name="Moneda [0] 3 2 2 2 2 4 2 2" xfId="1625" xr:uid="{D28F339F-0406-4C3D-8D59-9575BE491493}"/>
    <cellStyle name="Moneda [0] 3 2 2 2 2 4 3" xfId="302" xr:uid="{9D932E17-514C-442A-BEF0-DF13EA7553F3}"/>
    <cellStyle name="Moneda [0] 3 2 2 2 2 4 3 2" xfId="1626" xr:uid="{7FB3CA9F-19F7-4A9B-81A8-D8C98B6E14F2}"/>
    <cellStyle name="Moneda [0] 3 2 2 2 2 4 4" xfId="1624" xr:uid="{228FF984-3F15-4414-AB3F-2F13E26C110D}"/>
    <cellStyle name="Moneda [0] 3 2 2 2 2 5" xfId="303" xr:uid="{CA99BB9A-CEDC-4ABA-9B8B-6C3AB9A72F1A}"/>
    <cellStyle name="Moneda [0] 3 2 2 2 2 5 2" xfId="1627" xr:uid="{C2684F66-9570-41E1-856A-2F3E7AFAB5B8}"/>
    <cellStyle name="Moneda [0] 3 2 2 2 2 6" xfId="304" xr:uid="{24B919CD-1CDD-4290-BAE8-CF89875884B4}"/>
    <cellStyle name="Moneda [0] 3 2 2 2 2 6 2" xfId="1628" xr:uid="{395AA226-9F9E-449C-A6FE-8FA9812AE2A6}"/>
    <cellStyle name="Moneda [0] 3 2 2 2 2 7" xfId="1605" xr:uid="{BD094571-F059-474F-825D-27A27423B0D9}"/>
    <cellStyle name="Moneda [0] 3 2 2 2 3" xfId="305" xr:uid="{876A35D9-E26D-4911-8EB5-C7A3A48762AF}"/>
    <cellStyle name="Moneda [0] 3 2 2 2 3 2" xfId="306" xr:uid="{FB98665E-77AC-4F4E-9185-52904335EBAA}"/>
    <cellStyle name="Moneda [0] 3 2 2 2 3 2 2" xfId="307" xr:uid="{7850511E-FA38-42DB-AEE7-2260737FD86B}"/>
    <cellStyle name="Moneda [0] 3 2 2 2 3 2 2 2" xfId="308" xr:uid="{E09A062D-27A1-4EA1-A897-F6453251A637}"/>
    <cellStyle name="Moneda [0] 3 2 2 2 3 2 2 2 2" xfId="1632" xr:uid="{89F8DCA5-485A-4993-96FA-C2A10FF23332}"/>
    <cellStyle name="Moneda [0] 3 2 2 2 3 2 2 3" xfId="309" xr:uid="{10285A49-3643-4DD9-8195-CD42D5463A69}"/>
    <cellStyle name="Moneda [0] 3 2 2 2 3 2 2 3 2" xfId="1633" xr:uid="{1677ED6A-2431-443E-8CFB-FA0CE7FF53E0}"/>
    <cellStyle name="Moneda [0] 3 2 2 2 3 2 2 4" xfId="1631" xr:uid="{9B34C699-7949-4740-8C56-64296E32ADEF}"/>
    <cellStyle name="Moneda [0] 3 2 2 2 3 2 3" xfId="310" xr:uid="{7727A3A4-EC9E-4A3F-BCEA-81A2CCAC5127}"/>
    <cellStyle name="Moneda [0] 3 2 2 2 3 2 3 2" xfId="1634" xr:uid="{EABBB25A-2B17-4578-9F97-BED5200CB920}"/>
    <cellStyle name="Moneda [0] 3 2 2 2 3 2 4" xfId="311" xr:uid="{F0529296-BB57-4E4E-B6A1-8C5C411B688B}"/>
    <cellStyle name="Moneda [0] 3 2 2 2 3 2 4 2" xfId="1635" xr:uid="{170A6BED-52AA-4F21-941D-97637C11D961}"/>
    <cellStyle name="Moneda [0] 3 2 2 2 3 2 5" xfId="1630" xr:uid="{58534762-EBC0-4CCC-ADBD-81E3EC846EE4}"/>
    <cellStyle name="Moneda [0] 3 2 2 2 3 3" xfId="312" xr:uid="{329A1DB9-C8CF-49CA-960C-D502659369D6}"/>
    <cellStyle name="Moneda [0] 3 2 2 2 3 3 2" xfId="313" xr:uid="{7F212FED-EAB6-4D2E-A492-A219CDA5F1DD}"/>
    <cellStyle name="Moneda [0] 3 2 2 2 3 3 2 2" xfId="1637" xr:uid="{35E0E460-D052-4DBF-BA05-3AEF9B8343C0}"/>
    <cellStyle name="Moneda [0] 3 2 2 2 3 3 3" xfId="314" xr:uid="{A78ACD47-A2DE-4844-8CB5-F53949E242E8}"/>
    <cellStyle name="Moneda [0] 3 2 2 2 3 3 3 2" xfId="1638" xr:uid="{F72B137C-D585-4C42-AAC3-AB85C78A1E83}"/>
    <cellStyle name="Moneda [0] 3 2 2 2 3 3 4" xfId="1636" xr:uid="{95B73B4B-8025-41E9-8FD6-8FB3DFCB81E9}"/>
    <cellStyle name="Moneda [0] 3 2 2 2 3 4" xfId="315" xr:uid="{52E64DF5-E3D6-48AA-B3B3-16BE9B0F256A}"/>
    <cellStyle name="Moneda [0] 3 2 2 2 3 4 2" xfId="1639" xr:uid="{54D2EF15-3FDE-4205-B9EF-DED5662E5428}"/>
    <cellStyle name="Moneda [0] 3 2 2 2 3 5" xfId="316" xr:uid="{74B12C21-A0B7-49D4-A616-97DD310832BA}"/>
    <cellStyle name="Moneda [0] 3 2 2 2 3 5 2" xfId="1640" xr:uid="{DF0A2AFF-61C9-4B04-BDE7-FC20D9F0F67E}"/>
    <cellStyle name="Moneda [0] 3 2 2 2 3 6" xfId="1629" xr:uid="{3931DB96-ADC4-40EA-A031-9EBD965B35C9}"/>
    <cellStyle name="Moneda [0] 3 2 2 2 4" xfId="317" xr:uid="{9B0AF2A9-6E61-4151-A896-117773D49A9F}"/>
    <cellStyle name="Moneda [0] 3 2 2 2 4 2" xfId="318" xr:uid="{0B8CE913-F9C3-43BF-868C-FE81F8E1B291}"/>
    <cellStyle name="Moneda [0] 3 2 2 2 4 2 2" xfId="319" xr:uid="{40AA5D79-A4A7-4BBD-BE72-4E274AD350BC}"/>
    <cellStyle name="Moneda [0] 3 2 2 2 4 2 2 2" xfId="1643" xr:uid="{E866CEE8-65A0-48B8-8229-F91ADFCCB230}"/>
    <cellStyle name="Moneda [0] 3 2 2 2 4 2 3" xfId="320" xr:uid="{08E8BA7A-853C-4287-BFC6-42F2D35401E1}"/>
    <cellStyle name="Moneda [0] 3 2 2 2 4 2 3 2" xfId="1644" xr:uid="{70D6B566-D8C0-4A7A-88FC-173F75A59A37}"/>
    <cellStyle name="Moneda [0] 3 2 2 2 4 2 4" xfId="1642" xr:uid="{47121437-E357-4F22-BD32-D163FCF98495}"/>
    <cellStyle name="Moneda [0] 3 2 2 2 4 3" xfId="321" xr:uid="{EEB023C0-AED5-4DDE-9DA1-37A8668A7668}"/>
    <cellStyle name="Moneda [0] 3 2 2 2 4 3 2" xfId="1645" xr:uid="{16C3D049-67DF-42AA-8D10-DEED1660D48A}"/>
    <cellStyle name="Moneda [0] 3 2 2 2 4 4" xfId="322" xr:uid="{4A8F17CD-6E23-4460-9F29-0009A9A4C0D3}"/>
    <cellStyle name="Moneda [0] 3 2 2 2 4 4 2" xfId="1646" xr:uid="{D859B9FB-2E46-4EEC-B252-256F542FBCD6}"/>
    <cellStyle name="Moneda [0] 3 2 2 2 4 5" xfId="1641" xr:uid="{64FDF576-15A3-412E-B6ED-75BCFEBC617C}"/>
    <cellStyle name="Moneda [0] 3 2 2 2 5" xfId="323" xr:uid="{03C6A234-3C0E-45F0-95F5-1494FA04385E}"/>
    <cellStyle name="Moneda [0] 3 2 2 2 5 2" xfId="324" xr:uid="{57EB7960-5A67-47A8-9DF7-E8DC93017A80}"/>
    <cellStyle name="Moneda [0] 3 2 2 2 5 2 2" xfId="1648" xr:uid="{DB001538-4313-4DBA-A080-28527FC52B51}"/>
    <cellStyle name="Moneda [0] 3 2 2 2 5 3" xfId="325" xr:uid="{EF5BC701-13A3-4250-A726-25A950A14968}"/>
    <cellStyle name="Moneda [0] 3 2 2 2 5 3 2" xfId="1649" xr:uid="{4AC31024-999E-4AC3-A5B8-8FA8E7A82E26}"/>
    <cellStyle name="Moneda [0] 3 2 2 2 5 4" xfId="1647" xr:uid="{9D8D164B-458E-4D9A-A48B-4D16BF09177B}"/>
    <cellStyle name="Moneda [0] 3 2 2 2 6" xfId="326" xr:uid="{0B9D5987-B6FE-45A5-B4A7-369487CFBD27}"/>
    <cellStyle name="Moneda [0] 3 2 2 2 6 2" xfId="1650" xr:uid="{DDB1C70E-DA73-4D1E-8B9C-B3E2B0160822}"/>
    <cellStyle name="Moneda [0] 3 2 2 2 7" xfId="327" xr:uid="{61B67127-CD63-4DDB-A8B0-B823AB1F5076}"/>
    <cellStyle name="Moneda [0] 3 2 2 2 7 2" xfId="1651" xr:uid="{1289C848-83AB-4026-8D18-37CD3645EBED}"/>
    <cellStyle name="Moneda [0] 3 2 2 2 8" xfId="1604" xr:uid="{83CF9451-BCDE-41E4-8D75-BD175D02F8D0}"/>
    <cellStyle name="Moneda [0] 3 2 2 3" xfId="328" xr:uid="{446BB10A-65CE-406A-B15A-4FC73F38E2D7}"/>
    <cellStyle name="Moneda [0] 3 2 2 3 2" xfId="329" xr:uid="{6E780FF5-2E72-4E37-934C-96A0088E3CDD}"/>
    <cellStyle name="Moneda [0] 3 2 2 3 2 2" xfId="330" xr:uid="{72C649DA-8F80-4D32-BAF2-66644A23F9C6}"/>
    <cellStyle name="Moneda [0] 3 2 2 3 2 2 2" xfId="331" xr:uid="{0CBB5A9A-B967-4F85-88F9-FA57B7C46E15}"/>
    <cellStyle name="Moneda [0] 3 2 2 3 2 2 2 2" xfId="332" xr:uid="{FD621037-876C-4872-83EF-C3687D566981}"/>
    <cellStyle name="Moneda [0] 3 2 2 3 2 2 2 2 2" xfId="1656" xr:uid="{368967FD-D542-45C9-B5BF-B8C636144A5B}"/>
    <cellStyle name="Moneda [0] 3 2 2 3 2 2 2 3" xfId="333" xr:uid="{C3BAE501-B91E-4B9D-8369-715D75D36A82}"/>
    <cellStyle name="Moneda [0] 3 2 2 3 2 2 2 3 2" xfId="1657" xr:uid="{3855A65F-7CF2-4BE7-9227-00775897E11B}"/>
    <cellStyle name="Moneda [0] 3 2 2 3 2 2 2 4" xfId="1655" xr:uid="{62BADA32-180D-4C9A-9371-4FE57AE39CB8}"/>
    <cellStyle name="Moneda [0] 3 2 2 3 2 2 3" xfId="334" xr:uid="{2C415C1C-C15A-46CB-9037-139B5C2DF2E6}"/>
    <cellStyle name="Moneda [0] 3 2 2 3 2 2 3 2" xfId="1658" xr:uid="{32A1C4D9-054C-42CE-A7FE-B760399DF7E5}"/>
    <cellStyle name="Moneda [0] 3 2 2 3 2 2 4" xfId="335" xr:uid="{20855871-DAE2-4D7C-BAD5-7646BD6FA459}"/>
    <cellStyle name="Moneda [0] 3 2 2 3 2 2 4 2" xfId="1659" xr:uid="{13E4D652-5B75-40C8-BC55-F5244F38D0EA}"/>
    <cellStyle name="Moneda [0] 3 2 2 3 2 2 5" xfId="1654" xr:uid="{CB70CAFB-01DE-47C5-9DB5-709A4A5C240A}"/>
    <cellStyle name="Moneda [0] 3 2 2 3 2 3" xfId="336" xr:uid="{F33EB58C-0C69-4D19-8422-869207112CD9}"/>
    <cellStyle name="Moneda [0] 3 2 2 3 2 3 2" xfId="337" xr:uid="{52828D99-E06D-42B8-BEBC-26B232A77ADA}"/>
    <cellStyle name="Moneda [0] 3 2 2 3 2 3 2 2" xfId="1661" xr:uid="{1B7B4B49-F660-4E3A-AD3A-CC0167FCFD79}"/>
    <cellStyle name="Moneda [0] 3 2 2 3 2 3 3" xfId="338" xr:uid="{A2E57FA9-D509-4FC2-96BA-C845E60FC679}"/>
    <cellStyle name="Moneda [0] 3 2 2 3 2 3 3 2" xfId="1662" xr:uid="{EE507112-55D8-4540-BB6C-FCDF81071B1F}"/>
    <cellStyle name="Moneda [0] 3 2 2 3 2 3 4" xfId="1660" xr:uid="{70F756B7-666E-4DF0-A68D-6B47129A4ADD}"/>
    <cellStyle name="Moneda [0] 3 2 2 3 2 4" xfId="339" xr:uid="{D40EEEE6-82B7-4F84-AC83-A05A81122DF9}"/>
    <cellStyle name="Moneda [0] 3 2 2 3 2 4 2" xfId="1663" xr:uid="{092E5330-0DC4-484A-9476-70FA293DABBF}"/>
    <cellStyle name="Moneda [0] 3 2 2 3 2 5" xfId="340" xr:uid="{4C08B743-404C-4015-BC99-69E5A5969EB9}"/>
    <cellStyle name="Moneda [0] 3 2 2 3 2 5 2" xfId="1664" xr:uid="{000A8E93-247C-4060-8704-F9BA82A3099D}"/>
    <cellStyle name="Moneda [0] 3 2 2 3 2 6" xfId="1653" xr:uid="{C2F5BA1B-B98A-40F0-B9A2-AA842217A090}"/>
    <cellStyle name="Moneda [0] 3 2 2 3 3" xfId="341" xr:uid="{80FC4AC5-5A1C-4998-BFCE-B73A68598B8D}"/>
    <cellStyle name="Moneda [0] 3 2 2 3 3 2" xfId="342" xr:uid="{F122AC56-0A79-41C4-ABCE-F00B7E44F806}"/>
    <cellStyle name="Moneda [0] 3 2 2 3 3 2 2" xfId="343" xr:uid="{2C98D354-AE34-4FF0-8364-E5B91A973814}"/>
    <cellStyle name="Moneda [0] 3 2 2 3 3 2 2 2" xfId="1667" xr:uid="{9EBEA330-2ECE-4972-AA75-47AB2856A4EB}"/>
    <cellStyle name="Moneda [0] 3 2 2 3 3 2 3" xfId="344" xr:uid="{E5F26592-EA35-4523-822C-0ABCC0C2D182}"/>
    <cellStyle name="Moneda [0] 3 2 2 3 3 2 3 2" xfId="1668" xr:uid="{4F6644AA-9B5C-4A52-8886-BEB8E2E51BEC}"/>
    <cellStyle name="Moneda [0] 3 2 2 3 3 2 4" xfId="1666" xr:uid="{BEF0FBC3-15C5-47D9-BD0B-37BE2207E866}"/>
    <cellStyle name="Moneda [0] 3 2 2 3 3 3" xfId="345" xr:uid="{33DCB5C0-196B-4A58-8579-BA2F7CD9A53D}"/>
    <cellStyle name="Moneda [0] 3 2 2 3 3 3 2" xfId="1669" xr:uid="{D39D9F50-793C-4483-A6A8-88B0F561634C}"/>
    <cellStyle name="Moneda [0] 3 2 2 3 3 4" xfId="346" xr:uid="{467A16C6-74DB-4ECF-9F19-6B0D911CE818}"/>
    <cellStyle name="Moneda [0] 3 2 2 3 3 4 2" xfId="1670" xr:uid="{DAE6D924-B988-48EC-A3DC-BC2FE44A44C1}"/>
    <cellStyle name="Moneda [0] 3 2 2 3 3 5" xfId="1665" xr:uid="{05A17E65-F80E-4B65-B955-1818D78ADC0A}"/>
    <cellStyle name="Moneda [0] 3 2 2 3 4" xfId="347" xr:uid="{C24D6B64-B09D-4662-8AB4-3ADEBA68C034}"/>
    <cellStyle name="Moneda [0] 3 2 2 3 4 2" xfId="348" xr:uid="{4D3FFA7D-1C94-4C5F-A9B4-E043F05CA5FB}"/>
    <cellStyle name="Moneda [0] 3 2 2 3 4 2 2" xfId="1672" xr:uid="{85D89569-CDAD-47C0-B606-C3D98C3FD24D}"/>
    <cellStyle name="Moneda [0] 3 2 2 3 4 3" xfId="349" xr:uid="{C5E1055C-771C-4C11-A897-C946B8720D0A}"/>
    <cellStyle name="Moneda [0] 3 2 2 3 4 3 2" xfId="1673" xr:uid="{759B085F-9C48-48F7-93EA-FAAF644760DA}"/>
    <cellStyle name="Moneda [0] 3 2 2 3 4 4" xfId="1671" xr:uid="{DD0E53DB-4DFE-4A59-A015-1ECF4F66C202}"/>
    <cellStyle name="Moneda [0] 3 2 2 3 5" xfId="350" xr:uid="{A0400D23-4F9D-4374-8893-FAF6FCE1EFCC}"/>
    <cellStyle name="Moneda [0] 3 2 2 3 5 2" xfId="1674" xr:uid="{6CAF1F43-F283-4095-AED8-7EC2F65AE7AE}"/>
    <cellStyle name="Moneda [0] 3 2 2 3 6" xfId="351" xr:uid="{E86111BA-FFED-40BF-959D-6AF1FDEF0FDB}"/>
    <cellStyle name="Moneda [0] 3 2 2 3 6 2" xfId="1675" xr:uid="{DB69B346-2679-4B5E-8B43-D0D5C620F390}"/>
    <cellStyle name="Moneda [0] 3 2 2 3 7" xfId="1652" xr:uid="{B4A62B70-B2B2-4DE8-998A-91D4EC5D0277}"/>
    <cellStyle name="Moneda [0] 3 2 2 4" xfId="352" xr:uid="{AFFFCE9A-322A-426E-B6CF-12C20036473D}"/>
    <cellStyle name="Moneda [0] 3 2 2 4 2" xfId="353" xr:uid="{CB749090-7DB5-460B-B2F0-07C9420829A6}"/>
    <cellStyle name="Moneda [0] 3 2 2 4 2 2" xfId="354" xr:uid="{8E369EAF-37A0-48EB-8E76-98031F36AD74}"/>
    <cellStyle name="Moneda [0] 3 2 2 4 2 2 2" xfId="355" xr:uid="{2E898E30-6D43-436A-99A2-019A8A5C33C6}"/>
    <cellStyle name="Moneda [0] 3 2 2 4 2 2 2 2" xfId="1679" xr:uid="{1EEC283B-7A8A-4636-89F6-78C226571857}"/>
    <cellStyle name="Moneda [0] 3 2 2 4 2 2 3" xfId="356" xr:uid="{62CC0646-C65E-4D26-A0A2-80902445E6B7}"/>
    <cellStyle name="Moneda [0] 3 2 2 4 2 2 3 2" xfId="1680" xr:uid="{DA01ABCA-34FE-48EE-A2A1-C2E47BEBA268}"/>
    <cellStyle name="Moneda [0] 3 2 2 4 2 2 4" xfId="1678" xr:uid="{5B806A5B-D144-4F54-8E04-7021D1EC9A03}"/>
    <cellStyle name="Moneda [0] 3 2 2 4 2 3" xfId="357" xr:uid="{25B682D6-F9C7-49F9-93E8-9A3E3B6F0F7E}"/>
    <cellStyle name="Moneda [0] 3 2 2 4 2 3 2" xfId="1681" xr:uid="{A353DF19-2279-4FB3-943D-CE3BBF526BC6}"/>
    <cellStyle name="Moneda [0] 3 2 2 4 2 4" xfId="358" xr:uid="{011273F9-E8D4-4FA2-B4BD-FFB291CBD298}"/>
    <cellStyle name="Moneda [0] 3 2 2 4 2 4 2" xfId="1682" xr:uid="{0BEE9BEC-7FC7-4814-9502-2C958319378B}"/>
    <cellStyle name="Moneda [0] 3 2 2 4 2 5" xfId="1677" xr:uid="{C8D709D5-B83D-45FA-950A-9EB9412DAB03}"/>
    <cellStyle name="Moneda [0] 3 2 2 4 3" xfId="359" xr:uid="{629542A6-508F-4521-849C-2AD62910BEF1}"/>
    <cellStyle name="Moneda [0] 3 2 2 4 3 2" xfId="360" xr:uid="{28A2A50B-22F7-42B6-B4AB-BA9F9716184B}"/>
    <cellStyle name="Moneda [0] 3 2 2 4 3 2 2" xfId="1684" xr:uid="{2E9DB44A-F591-4E94-806C-EC51F9D1B382}"/>
    <cellStyle name="Moneda [0] 3 2 2 4 3 3" xfId="361" xr:uid="{8E98F750-BEFF-4065-9690-1755A34E999F}"/>
    <cellStyle name="Moneda [0] 3 2 2 4 3 3 2" xfId="1685" xr:uid="{E8418EC9-660D-48BA-9583-9627E55DBFAE}"/>
    <cellStyle name="Moneda [0] 3 2 2 4 3 4" xfId="1683" xr:uid="{54AB6229-2BE9-4ADC-B3CD-9388F5E41B38}"/>
    <cellStyle name="Moneda [0] 3 2 2 4 4" xfId="362" xr:uid="{1B4FCB2F-CB6E-446B-B635-8E412B09B98A}"/>
    <cellStyle name="Moneda [0] 3 2 2 4 4 2" xfId="1686" xr:uid="{7BDCCA66-09F4-4B1A-A988-024EC34C7733}"/>
    <cellStyle name="Moneda [0] 3 2 2 4 5" xfId="363" xr:uid="{F547109A-13C4-4E34-9E54-44803D903A0E}"/>
    <cellStyle name="Moneda [0] 3 2 2 4 5 2" xfId="1687" xr:uid="{89CC3256-D8B7-4E5B-A81E-25EA70A39EB1}"/>
    <cellStyle name="Moneda [0] 3 2 2 4 6" xfId="1676" xr:uid="{4FB87FFE-0B4C-4255-A70A-606D2C41FD3D}"/>
    <cellStyle name="Moneda [0] 3 2 2 5" xfId="364" xr:uid="{BDD6E536-0DA2-458D-87A8-0626F4D1A897}"/>
    <cellStyle name="Moneda [0] 3 2 2 5 2" xfId="365" xr:uid="{5C44EB45-D4E5-4A08-A1B7-DBBBB97EA56B}"/>
    <cellStyle name="Moneda [0] 3 2 2 5 2 2" xfId="366" xr:uid="{0C23F92A-5AF0-4B40-B46F-114C4BCE5E3A}"/>
    <cellStyle name="Moneda [0] 3 2 2 5 2 2 2" xfId="1690" xr:uid="{D156FAE2-658E-4BF5-8960-CF82570C2AF9}"/>
    <cellStyle name="Moneda [0] 3 2 2 5 2 3" xfId="367" xr:uid="{12FF4064-2757-4509-AAA4-2408DF54F377}"/>
    <cellStyle name="Moneda [0] 3 2 2 5 2 3 2" xfId="1691" xr:uid="{1815BC92-1319-4E16-9A87-1A48B13AE4EF}"/>
    <cellStyle name="Moneda [0] 3 2 2 5 2 4" xfId="1689" xr:uid="{874AAD3C-718F-415A-859A-4B2543597A7B}"/>
    <cellStyle name="Moneda [0] 3 2 2 5 3" xfId="368" xr:uid="{3F9296CF-7BBC-4926-9027-E56B68417CE5}"/>
    <cellStyle name="Moneda [0] 3 2 2 5 3 2" xfId="1692" xr:uid="{AD6460A1-E765-4F9A-9305-2AAAE897F2F5}"/>
    <cellStyle name="Moneda [0] 3 2 2 5 4" xfId="369" xr:uid="{F3A5AFAB-8CAD-48E3-BADB-ADBA6276B593}"/>
    <cellStyle name="Moneda [0] 3 2 2 5 4 2" xfId="1693" xr:uid="{906B987D-830F-4F67-AAEE-A91C12D6F37B}"/>
    <cellStyle name="Moneda [0] 3 2 2 5 5" xfId="1688" xr:uid="{852047B6-09BB-42B4-9EB2-7031C8CDC0BE}"/>
    <cellStyle name="Moneda [0] 3 2 2 6" xfId="370" xr:uid="{D3EDAFBB-DB7B-4076-B74B-56EDA08887F3}"/>
    <cellStyle name="Moneda [0] 3 2 2 6 2" xfId="371" xr:uid="{9401EA98-1AB8-4566-9EAC-314081270B46}"/>
    <cellStyle name="Moneda [0] 3 2 2 6 2 2" xfId="1695" xr:uid="{643A5058-366B-482F-9E16-2E4E7B57AD09}"/>
    <cellStyle name="Moneda [0] 3 2 2 6 3" xfId="372" xr:uid="{227A8DC6-E56D-4479-B15F-447B1A2931F0}"/>
    <cellStyle name="Moneda [0] 3 2 2 6 3 2" xfId="1696" xr:uid="{5C578586-89B3-4432-B6E0-474570A3DCE7}"/>
    <cellStyle name="Moneda [0] 3 2 2 6 4" xfId="1694" xr:uid="{E9CE408E-BDD0-4AA4-8019-CD0A2B40AC31}"/>
    <cellStyle name="Moneda [0] 3 2 2 7" xfId="373" xr:uid="{810D91F9-74C5-4C8E-8F45-0ED3D0C1036A}"/>
    <cellStyle name="Moneda [0] 3 2 2 7 2" xfId="1697" xr:uid="{F24CEA5A-7CC3-4437-BC05-05E0E71F6ABA}"/>
    <cellStyle name="Moneda [0] 3 2 2 8" xfId="374" xr:uid="{777DF3C9-B068-42E6-B33C-2B544639F4A2}"/>
    <cellStyle name="Moneda [0] 3 2 2 8 2" xfId="1698" xr:uid="{2A2E101C-ACAD-4A86-ABF2-6F4B4AE9EE79}"/>
    <cellStyle name="Moneda [0] 3 2 2 9" xfId="1603" xr:uid="{48ADDAAF-98B7-49CC-BEEE-703A7947E317}"/>
    <cellStyle name="Moneda [0] 3 2 3" xfId="375" xr:uid="{A0E9F2A1-9E9D-4C79-95A3-9245671D2E3C}"/>
    <cellStyle name="Moneda [0] 3 2 3 2" xfId="376" xr:uid="{11938CD3-C290-4AA2-803A-0CE57697A733}"/>
    <cellStyle name="Moneda [0] 3 2 3 2 2" xfId="377" xr:uid="{616B16E0-F492-4E46-BB9E-4FB61923CFE5}"/>
    <cellStyle name="Moneda [0] 3 2 3 2 2 2" xfId="378" xr:uid="{EA42D381-5896-4CDD-B538-1C381D4A0B4F}"/>
    <cellStyle name="Moneda [0] 3 2 3 2 2 2 2" xfId="379" xr:uid="{413FEEBB-5FFE-4ADC-94A7-DCA505EFD328}"/>
    <cellStyle name="Moneda [0] 3 2 3 2 2 2 2 2" xfId="380" xr:uid="{B53ABB21-2EC1-4682-B94B-9D8D94D9608F}"/>
    <cellStyle name="Moneda [0] 3 2 3 2 2 2 2 2 2" xfId="1704" xr:uid="{1A87F16E-1B68-4472-B209-E1F73C4196F0}"/>
    <cellStyle name="Moneda [0] 3 2 3 2 2 2 2 3" xfId="381" xr:uid="{54B96708-A79F-4542-A39B-DB5964B5E694}"/>
    <cellStyle name="Moneda [0] 3 2 3 2 2 2 2 3 2" xfId="1705" xr:uid="{519A224D-B8DB-4FF9-8F61-10A6ED4B4089}"/>
    <cellStyle name="Moneda [0] 3 2 3 2 2 2 2 4" xfId="1703" xr:uid="{908E1218-CA43-4D2E-9ACE-68F94BB0222D}"/>
    <cellStyle name="Moneda [0] 3 2 3 2 2 2 3" xfId="382" xr:uid="{3129B0C4-1E1D-4DF3-84A3-55E68B4D853D}"/>
    <cellStyle name="Moneda [0] 3 2 3 2 2 2 3 2" xfId="1706" xr:uid="{468A3C7C-0997-46BF-AEA6-D0414EC569DB}"/>
    <cellStyle name="Moneda [0] 3 2 3 2 2 2 4" xfId="383" xr:uid="{7427C4A1-379D-4214-B0D6-7FCF9FD78377}"/>
    <cellStyle name="Moneda [0] 3 2 3 2 2 2 4 2" xfId="1707" xr:uid="{E5D9662C-27E2-4364-8822-678D04A6F885}"/>
    <cellStyle name="Moneda [0] 3 2 3 2 2 2 5" xfId="1702" xr:uid="{F4C63C65-8F43-4B3D-A194-BBC19D4996DF}"/>
    <cellStyle name="Moneda [0] 3 2 3 2 2 3" xfId="384" xr:uid="{4EF2EE0E-C20E-4A30-90F1-01A950432984}"/>
    <cellStyle name="Moneda [0] 3 2 3 2 2 3 2" xfId="385" xr:uid="{B5550E6F-CF32-49AB-B83F-18AE6613EC6E}"/>
    <cellStyle name="Moneda [0] 3 2 3 2 2 3 2 2" xfId="1709" xr:uid="{5EDF2D7D-ECF3-4901-8E3A-47097FE33FEC}"/>
    <cellStyle name="Moneda [0] 3 2 3 2 2 3 3" xfId="386" xr:uid="{DD995B3E-BE6A-4336-A85E-C8CFF36BB5F2}"/>
    <cellStyle name="Moneda [0] 3 2 3 2 2 3 3 2" xfId="1710" xr:uid="{92958647-F147-40E9-883F-00496A9D48CD}"/>
    <cellStyle name="Moneda [0] 3 2 3 2 2 3 4" xfId="1708" xr:uid="{0D1B9920-17F5-4C21-82E5-632061F08655}"/>
    <cellStyle name="Moneda [0] 3 2 3 2 2 4" xfId="387" xr:uid="{372ABF19-24D9-4A75-83F8-1B5FF76712BD}"/>
    <cellStyle name="Moneda [0] 3 2 3 2 2 4 2" xfId="1711" xr:uid="{F590331A-FA27-4E5E-AD3B-C4F704A227B1}"/>
    <cellStyle name="Moneda [0] 3 2 3 2 2 5" xfId="388" xr:uid="{AB4C3B7E-C925-497F-81EA-53018F6848FA}"/>
    <cellStyle name="Moneda [0] 3 2 3 2 2 5 2" xfId="1712" xr:uid="{DF94FBC1-0AC4-4A45-A1A9-A94E78784180}"/>
    <cellStyle name="Moneda [0] 3 2 3 2 2 6" xfId="1701" xr:uid="{C0D869CB-0A63-4A2B-B147-6AA2A21D86A8}"/>
    <cellStyle name="Moneda [0] 3 2 3 2 3" xfId="389" xr:uid="{AEBA018B-5D8D-4BAD-879C-65BB741A8CEC}"/>
    <cellStyle name="Moneda [0] 3 2 3 2 3 2" xfId="390" xr:uid="{7E09740B-9578-461A-8C31-A79AB3A4236F}"/>
    <cellStyle name="Moneda [0] 3 2 3 2 3 2 2" xfId="391" xr:uid="{351CD7D0-F6BF-447C-A5A9-C1B1021D528E}"/>
    <cellStyle name="Moneda [0] 3 2 3 2 3 2 2 2" xfId="1715" xr:uid="{CFE8EC5D-F9CB-4B30-94E8-2A51C9114D81}"/>
    <cellStyle name="Moneda [0] 3 2 3 2 3 2 3" xfId="392" xr:uid="{07BBDFAF-5AED-4E6A-A1F4-89F347C86F27}"/>
    <cellStyle name="Moneda [0] 3 2 3 2 3 2 3 2" xfId="1716" xr:uid="{360F1C1C-87CB-4827-886F-B2868A4DC686}"/>
    <cellStyle name="Moneda [0] 3 2 3 2 3 2 4" xfId="1714" xr:uid="{931A0B4A-1C7B-443D-AF5A-FA140F0E833A}"/>
    <cellStyle name="Moneda [0] 3 2 3 2 3 3" xfId="393" xr:uid="{B309D0FC-7B7D-486E-95D0-6ACFC94E15E1}"/>
    <cellStyle name="Moneda [0] 3 2 3 2 3 3 2" xfId="1717" xr:uid="{0817435D-E937-4509-B0D3-832080B49E5C}"/>
    <cellStyle name="Moneda [0] 3 2 3 2 3 4" xfId="394" xr:uid="{56002F8F-CA56-4FFB-9EA2-8F4BAC7E96C3}"/>
    <cellStyle name="Moneda [0] 3 2 3 2 3 4 2" xfId="1718" xr:uid="{8A5F1736-F051-4220-82B8-5D4B9B262AFC}"/>
    <cellStyle name="Moneda [0] 3 2 3 2 3 5" xfId="1713" xr:uid="{FD939349-7A0E-40B1-A278-2A6FA2C16C7F}"/>
    <cellStyle name="Moneda [0] 3 2 3 2 4" xfId="395" xr:uid="{CEAE8DA7-8FF9-47B4-BB65-7E260788ED09}"/>
    <cellStyle name="Moneda [0] 3 2 3 2 4 2" xfId="396" xr:uid="{28949429-FB4C-4843-B8CD-E7555C662D0E}"/>
    <cellStyle name="Moneda [0] 3 2 3 2 4 2 2" xfId="1720" xr:uid="{8DA3C200-959D-42BD-B04C-FD031B64813E}"/>
    <cellStyle name="Moneda [0] 3 2 3 2 4 3" xfId="397" xr:uid="{C6A1FCB0-780C-42C1-9935-A4C03E52C035}"/>
    <cellStyle name="Moneda [0] 3 2 3 2 4 3 2" xfId="1721" xr:uid="{FA019496-6C5D-4E35-BD02-9AFB77DAC908}"/>
    <cellStyle name="Moneda [0] 3 2 3 2 4 4" xfId="1719" xr:uid="{86313E0A-20D6-48A1-AFDE-DA1AF8382E02}"/>
    <cellStyle name="Moneda [0] 3 2 3 2 5" xfId="398" xr:uid="{E23B2D5A-D2BC-4E9A-B7D2-C1BE30C41FBF}"/>
    <cellStyle name="Moneda [0] 3 2 3 2 5 2" xfId="1722" xr:uid="{B809521E-F5E2-4AA0-8D60-95A9F70112E6}"/>
    <cellStyle name="Moneda [0] 3 2 3 2 6" xfId="399" xr:uid="{5B0501A6-DC63-4567-9369-9572D5C24347}"/>
    <cellStyle name="Moneda [0] 3 2 3 2 6 2" xfId="1723" xr:uid="{27DDA1EA-3B78-4F67-B268-7A1C287AB7F5}"/>
    <cellStyle name="Moneda [0] 3 2 3 2 7" xfId="1700" xr:uid="{BB01531C-4B48-4B15-8260-9FA44581550E}"/>
    <cellStyle name="Moneda [0] 3 2 3 3" xfId="400" xr:uid="{4E4CEFE8-A440-42F9-B235-FF578479F274}"/>
    <cellStyle name="Moneda [0] 3 2 3 3 2" xfId="401" xr:uid="{37E0419B-BCAE-4753-BCA7-1D15D0864021}"/>
    <cellStyle name="Moneda [0] 3 2 3 3 2 2" xfId="402" xr:uid="{F5E9A311-874D-4330-8B4D-4A35ABA31244}"/>
    <cellStyle name="Moneda [0] 3 2 3 3 2 2 2" xfId="403" xr:uid="{77684334-4B63-4B61-9EA4-6779E9A0FB81}"/>
    <cellStyle name="Moneda [0] 3 2 3 3 2 2 2 2" xfId="1727" xr:uid="{912A7CE9-AAF8-4736-831D-798461CC64E5}"/>
    <cellStyle name="Moneda [0] 3 2 3 3 2 2 3" xfId="404" xr:uid="{434EB8EF-176C-4014-B7EF-D80B878E7717}"/>
    <cellStyle name="Moneda [0] 3 2 3 3 2 2 3 2" xfId="1728" xr:uid="{AEB2ED66-F735-49A5-BEF0-E8709F342299}"/>
    <cellStyle name="Moneda [0] 3 2 3 3 2 2 4" xfId="1726" xr:uid="{C9373458-2F69-4940-835B-6E53CB76E835}"/>
    <cellStyle name="Moneda [0] 3 2 3 3 2 3" xfId="405" xr:uid="{05271969-7C2D-46B6-A6BF-E2CC58E413A6}"/>
    <cellStyle name="Moneda [0] 3 2 3 3 2 3 2" xfId="1729" xr:uid="{C05FDA23-7622-47ED-B4C1-FBB09F2CF54C}"/>
    <cellStyle name="Moneda [0] 3 2 3 3 2 4" xfId="406" xr:uid="{430F1FC2-2523-44B0-9F34-DAB77B2B6BAB}"/>
    <cellStyle name="Moneda [0] 3 2 3 3 2 4 2" xfId="1730" xr:uid="{0126E519-0656-49F6-8C8B-D98C73462378}"/>
    <cellStyle name="Moneda [0] 3 2 3 3 2 5" xfId="1725" xr:uid="{ED1D893D-2422-4511-98DE-557E3200BF49}"/>
    <cellStyle name="Moneda [0] 3 2 3 3 3" xfId="407" xr:uid="{76D316EF-8369-4BD7-8774-D300AF8D2435}"/>
    <cellStyle name="Moneda [0] 3 2 3 3 3 2" xfId="408" xr:uid="{97663C6B-514D-43AF-8EAA-6DF062526D29}"/>
    <cellStyle name="Moneda [0] 3 2 3 3 3 2 2" xfId="1732" xr:uid="{7E54D412-B8EF-4B0F-8BCE-E148CA5427A8}"/>
    <cellStyle name="Moneda [0] 3 2 3 3 3 3" xfId="409" xr:uid="{67437111-4875-447B-8952-421F5AB22502}"/>
    <cellStyle name="Moneda [0] 3 2 3 3 3 3 2" xfId="1733" xr:uid="{BF9748AF-6F1C-4661-891A-55DAB9752668}"/>
    <cellStyle name="Moneda [0] 3 2 3 3 3 4" xfId="1731" xr:uid="{27D1017A-2551-4F46-943D-AB5F6189043C}"/>
    <cellStyle name="Moneda [0] 3 2 3 3 4" xfId="410" xr:uid="{0A1B6C61-FF0B-40F3-9855-3DCCCEBBC598}"/>
    <cellStyle name="Moneda [0] 3 2 3 3 4 2" xfId="1734" xr:uid="{03D9B440-B2CC-4614-BE3B-29C38D1AB716}"/>
    <cellStyle name="Moneda [0] 3 2 3 3 5" xfId="411" xr:uid="{DF24CE4E-E6A8-4DE7-99FC-A53E6673AD6F}"/>
    <cellStyle name="Moneda [0] 3 2 3 3 5 2" xfId="1735" xr:uid="{1D2DC44C-DD8D-4737-A2A5-5586F63FBB5F}"/>
    <cellStyle name="Moneda [0] 3 2 3 3 6" xfId="1724" xr:uid="{A2753520-EC51-4364-BF64-EEE794B6D989}"/>
    <cellStyle name="Moneda [0] 3 2 3 4" xfId="412" xr:uid="{9DFFE6B8-4883-40D8-9225-7B034C568163}"/>
    <cellStyle name="Moneda [0] 3 2 3 4 2" xfId="413" xr:uid="{0DE90BE4-A682-4EC9-9F13-93C0897A5B27}"/>
    <cellStyle name="Moneda [0] 3 2 3 4 2 2" xfId="414" xr:uid="{1EA765FD-F413-45B3-BA1A-E255B1C35E3B}"/>
    <cellStyle name="Moneda [0] 3 2 3 4 2 2 2" xfId="1738" xr:uid="{69D54642-1C6E-476E-B214-DD0D7259AA5A}"/>
    <cellStyle name="Moneda [0] 3 2 3 4 2 3" xfId="415" xr:uid="{49ABBF9B-214B-4646-9749-146DC6618A76}"/>
    <cellStyle name="Moneda [0] 3 2 3 4 2 3 2" xfId="1739" xr:uid="{37AF161E-EAAE-479E-98F6-8BD3FCE0BE8A}"/>
    <cellStyle name="Moneda [0] 3 2 3 4 2 4" xfId="1737" xr:uid="{700D522C-D736-4004-B27A-314DEB3529EA}"/>
    <cellStyle name="Moneda [0] 3 2 3 4 3" xfId="416" xr:uid="{D4F165EA-3BDF-4BE3-967B-0E15BAA377C9}"/>
    <cellStyle name="Moneda [0] 3 2 3 4 3 2" xfId="1740" xr:uid="{0388FC14-0F26-4144-BF19-F7C24F792AFB}"/>
    <cellStyle name="Moneda [0] 3 2 3 4 4" xfId="417" xr:uid="{A19EC3B6-879C-485F-B04A-5E12A8851FCE}"/>
    <cellStyle name="Moneda [0] 3 2 3 4 4 2" xfId="1741" xr:uid="{6474F903-3B2A-4401-BBB5-C3E8A816A9FA}"/>
    <cellStyle name="Moneda [0] 3 2 3 4 5" xfId="1736" xr:uid="{108C2DAC-61DF-47FF-8BE4-1B472EEAA0A4}"/>
    <cellStyle name="Moneda [0] 3 2 3 5" xfId="418" xr:uid="{21DB77A7-5CF5-4B3A-B2E5-90B62A77F610}"/>
    <cellStyle name="Moneda [0] 3 2 3 5 2" xfId="419" xr:uid="{03174969-3AC9-43D1-9332-DE629422D65E}"/>
    <cellStyle name="Moneda [0] 3 2 3 5 2 2" xfId="1743" xr:uid="{6D0D80B7-DC26-4E76-B96C-E048BA2C89DF}"/>
    <cellStyle name="Moneda [0] 3 2 3 5 3" xfId="420" xr:uid="{D1F1AE38-5123-44D8-AACF-A799587C8E29}"/>
    <cellStyle name="Moneda [0] 3 2 3 5 3 2" xfId="1744" xr:uid="{2D04AFA2-35A6-4D4B-A2BD-266965767707}"/>
    <cellStyle name="Moneda [0] 3 2 3 5 4" xfId="1742" xr:uid="{2C7C17DD-572E-4031-9ECA-4C2CA8FDF51E}"/>
    <cellStyle name="Moneda [0] 3 2 3 6" xfId="421" xr:uid="{3DF66C54-7C2B-44C0-9AB8-7E2F8CF69641}"/>
    <cellStyle name="Moneda [0] 3 2 3 6 2" xfId="1745" xr:uid="{91841DAB-3E59-41AA-A2EA-8078C526CDFA}"/>
    <cellStyle name="Moneda [0] 3 2 3 7" xfId="422" xr:uid="{A4BD0EBD-D46F-45E8-BA54-93DCC2B1B4EF}"/>
    <cellStyle name="Moneda [0] 3 2 3 7 2" xfId="1746" xr:uid="{5FEBA2F2-0194-4A45-8D9F-BBD484F5E3F6}"/>
    <cellStyle name="Moneda [0] 3 2 3 8" xfId="1699" xr:uid="{1BEDC283-EED2-44B7-8AD7-3E3CE5C08B01}"/>
    <cellStyle name="Moneda [0] 3 2 4" xfId="423" xr:uid="{D95B60DE-11C6-4E77-B306-11DC471B9BB9}"/>
    <cellStyle name="Moneda [0] 3 2 4 2" xfId="424" xr:uid="{7F193988-1915-46C4-936C-1A81F47211D2}"/>
    <cellStyle name="Moneda [0] 3 2 4 2 2" xfId="425" xr:uid="{5BD82192-6BB8-4403-9648-94C3B23042C1}"/>
    <cellStyle name="Moneda [0] 3 2 4 2 2 2" xfId="426" xr:uid="{D0919259-E222-432B-A1F5-C5EA8620ACE6}"/>
    <cellStyle name="Moneda [0] 3 2 4 2 2 2 2" xfId="427" xr:uid="{44735E41-9104-4C59-9CC3-B3CC3B612536}"/>
    <cellStyle name="Moneda [0] 3 2 4 2 2 2 2 2" xfId="1751" xr:uid="{96BBCAEA-BF38-460C-8306-F87E8006215E}"/>
    <cellStyle name="Moneda [0] 3 2 4 2 2 2 3" xfId="428" xr:uid="{6A8C4E19-E2C1-4494-8325-323FD6BDBA1C}"/>
    <cellStyle name="Moneda [0] 3 2 4 2 2 2 3 2" xfId="1752" xr:uid="{E408EA0F-7E71-4F91-B0E1-F494B98EC291}"/>
    <cellStyle name="Moneda [0] 3 2 4 2 2 2 4" xfId="1750" xr:uid="{8B1A3468-BC66-4887-8623-F5422AC3DCEB}"/>
    <cellStyle name="Moneda [0] 3 2 4 2 2 3" xfId="429" xr:uid="{428F6527-939A-490F-A09F-D3227578D991}"/>
    <cellStyle name="Moneda [0] 3 2 4 2 2 3 2" xfId="1753" xr:uid="{69B053F7-DC8D-418B-A383-FD258055F6E9}"/>
    <cellStyle name="Moneda [0] 3 2 4 2 2 4" xfId="430" xr:uid="{0A2892D9-3E1B-4CDC-8222-7C88A5462F27}"/>
    <cellStyle name="Moneda [0] 3 2 4 2 2 4 2" xfId="1754" xr:uid="{E556FE3E-1883-4B47-A17A-3CDC479CF0D9}"/>
    <cellStyle name="Moneda [0] 3 2 4 2 2 5" xfId="1749" xr:uid="{C856CDF2-6CB1-4BEC-AF98-C70C31E4714D}"/>
    <cellStyle name="Moneda [0] 3 2 4 2 3" xfId="431" xr:uid="{B3234CE0-EE01-4314-8C7E-638321EE82F2}"/>
    <cellStyle name="Moneda [0] 3 2 4 2 3 2" xfId="432" xr:uid="{C2CB9547-A7AE-416D-B803-A260EAE90965}"/>
    <cellStyle name="Moneda [0] 3 2 4 2 3 2 2" xfId="1756" xr:uid="{89A0374D-F22C-4632-A254-B81EFB11A927}"/>
    <cellStyle name="Moneda [0] 3 2 4 2 3 3" xfId="433" xr:uid="{FBBA71B5-7CD9-44BB-A85D-4BDCD0836420}"/>
    <cellStyle name="Moneda [0] 3 2 4 2 3 3 2" xfId="1757" xr:uid="{7830400F-1146-4072-804C-8503118A7BB7}"/>
    <cellStyle name="Moneda [0] 3 2 4 2 3 4" xfId="1755" xr:uid="{0606A4BD-D7ED-4B5A-B9FD-7D20C94F55F7}"/>
    <cellStyle name="Moneda [0] 3 2 4 2 4" xfId="434" xr:uid="{01A5909F-3A0F-4031-971A-0BC6D23EB696}"/>
    <cellStyle name="Moneda [0] 3 2 4 2 4 2" xfId="1758" xr:uid="{7DFDE845-B477-4FEE-AE82-19CD7090B792}"/>
    <cellStyle name="Moneda [0] 3 2 4 2 5" xfId="435" xr:uid="{686665E0-F108-4DC9-A2A3-BE3D25F03321}"/>
    <cellStyle name="Moneda [0] 3 2 4 2 5 2" xfId="1759" xr:uid="{79B09846-3698-4906-834D-AE3D411C8FBF}"/>
    <cellStyle name="Moneda [0] 3 2 4 2 6" xfId="1748" xr:uid="{B3C1FB76-13E9-482A-BC02-4CA9A25F7802}"/>
    <cellStyle name="Moneda [0] 3 2 4 3" xfId="436" xr:uid="{DD4A7D1F-F289-481D-A4C9-AEF063E3C7CA}"/>
    <cellStyle name="Moneda [0] 3 2 4 3 2" xfId="437" xr:uid="{308F4114-A237-4D1F-9CC6-F54C35B3C900}"/>
    <cellStyle name="Moneda [0] 3 2 4 3 2 2" xfId="438" xr:uid="{AAEA564E-4D6C-46A8-9108-52518F21F74B}"/>
    <cellStyle name="Moneda [0] 3 2 4 3 2 2 2" xfId="1762" xr:uid="{DAB86330-E096-4637-A8F5-F280FF7C5E80}"/>
    <cellStyle name="Moneda [0] 3 2 4 3 2 3" xfId="439" xr:uid="{BE62F582-BF54-4B81-B41F-8E0585FA2229}"/>
    <cellStyle name="Moneda [0] 3 2 4 3 2 3 2" xfId="1763" xr:uid="{7EC16B0E-8210-4465-ACAA-B8A301D3F253}"/>
    <cellStyle name="Moneda [0] 3 2 4 3 2 4" xfId="1761" xr:uid="{33A839DE-EDC1-4D87-B499-D0C8324A8DF5}"/>
    <cellStyle name="Moneda [0] 3 2 4 3 3" xfId="440" xr:uid="{597240A3-1C67-4D11-A3C3-6682887174A8}"/>
    <cellStyle name="Moneda [0] 3 2 4 3 3 2" xfId="1764" xr:uid="{2E3D0AA7-9287-4BFF-82B8-A7A9D01248D6}"/>
    <cellStyle name="Moneda [0] 3 2 4 3 4" xfId="441" xr:uid="{12B8A90E-FDFC-41EC-96E0-BC6793FA1580}"/>
    <cellStyle name="Moneda [0] 3 2 4 3 4 2" xfId="1765" xr:uid="{F8284BB1-E994-4D1C-96B9-974F159B11DF}"/>
    <cellStyle name="Moneda [0] 3 2 4 3 5" xfId="1760" xr:uid="{3B178F48-5ADE-4990-A815-BE6CC576CF19}"/>
    <cellStyle name="Moneda [0] 3 2 4 4" xfId="442" xr:uid="{EADAF977-4ABC-4224-8392-598A327431D3}"/>
    <cellStyle name="Moneda [0] 3 2 4 4 2" xfId="443" xr:uid="{5D256726-3041-4DA3-8BAD-BFC25898206B}"/>
    <cellStyle name="Moneda [0] 3 2 4 4 2 2" xfId="1767" xr:uid="{A90F9E1D-63CA-4299-A08B-C2EE8AD27464}"/>
    <cellStyle name="Moneda [0] 3 2 4 4 3" xfId="444" xr:uid="{2702DDE1-B125-4D06-9877-5A9491929BEA}"/>
    <cellStyle name="Moneda [0] 3 2 4 4 3 2" xfId="1768" xr:uid="{D0690573-FE68-44B7-B355-9E29939B1311}"/>
    <cellStyle name="Moneda [0] 3 2 4 4 4" xfId="1766" xr:uid="{57817FB3-E83C-43CE-8BA6-1D60B296B105}"/>
    <cellStyle name="Moneda [0] 3 2 4 5" xfId="445" xr:uid="{8070A766-8849-44F8-94C7-E23DFDC2D406}"/>
    <cellStyle name="Moneda [0] 3 2 4 5 2" xfId="1769" xr:uid="{11FD1425-032D-49B8-9092-7B58A6AF832E}"/>
    <cellStyle name="Moneda [0] 3 2 4 6" xfId="446" xr:uid="{AF5E6497-38BC-4656-8B76-FCF71B1D3BA6}"/>
    <cellStyle name="Moneda [0] 3 2 4 6 2" xfId="1770" xr:uid="{F0299213-F28F-4331-9003-B73E3346602B}"/>
    <cellStyle name="Moneda [0] 3 2 4 7" xfId="1747" xr:uid="{B265A07E-9668-4A5F-9C43-D82AFE37EE70}"/>
    <cellStyle name="Moneda [0] 3 2 5" xfId="447" xr:uid="{BED8BFDC-C340-42D5-9126-A0C36DF17A46}"/>
    <cellStyle name="Moneda [0] 3 2 5 2" xfId="448" xr:uid="{35FCE10C-C265-49AF-B1AF-86304E2A7FDE}"/>
    <cellStyle name="Moneda [0] 3 2 5 2 2" xfId="449" xr:uid="{A2FF6BA2-463A-4740-91F9-720BF9CA90F5}"/>
    <cellStyle name="Moneda [0] 3 2 5 2 2 2" xfId="450" xr:uid="{75EA317F-9309-48B9-87BD-DB83642E6D17}"/>
    <cellStyle name="Moneda [0] 3 2 5 2 2 2 2" xfId="1774" xr:uid="{A3241E4B-A060-4AAD-891D-743FF9820DEA}"/>
    <cellStyle name="Moneda [0] 3 2 5 2 2 3" xfId="451" xr:uid="{0451146A-C1A3-42EE-AD19-D6281337A74C}"/>
    <cellStyle name="Moneda [0] 3 2 5 2 2 3 2" xfId="1775" xr:uid="{A4C41681-E1DA-4C89-AED5-57A35094CBC3}"/>
    <cellStyle name="Moneda [0] 3 2 5 2 2 4" xfId="1773" xr:uid="{8434B2F6-C42C-4822-A7A1-A2ABE8B4B2A3}"/>
    <cellStyle name="Moneda [0] 3 2 5 2 3" xfId="452" xr:uid="{CD5AD79B-6FB4-4706-97C0-709370FA2D6F}"/>
    <cellStyle name="Moneda [0] 3 2 5 2 3 2" xfId="1776" xr:uid="{58FE1145-1096-4EBC-A558-63307D3DF256}"/>
    <cellStyle name="Moneda [0] 3 2 5 2 4" xfId="453" xr:uid="{D2315DEA-727A-47F2-92D6-26C01CD70C85}"/>
    <cellStyle name="Moneda [0] 3 2 5 2 4 2" xfId="1777" xr:uid="{3C9727E0-BCA9-4E1D-AC19-FBA4C41EA3A5}"/>
    <cellStyle name="Moneda [0] 3 2 5 2 5" xfId="1772" xr:uid="{13FEC8F8-D937-4633-BD8E-BBE8DC695D2F}"/>
    <cellStyle name="Moneda [0] 3 2 5 3" xfId="454" xr:uid="{77717C75-7431-4B5B-846F-6A78F87545C6}"/>
    <cellStyle name="Moneda [0] 3 2 5 3 2" xfId="455" xr:uid="{8997FE9A-21E3-40E9-B8FF-870228CDAE4E}"/>
    <cellStyle name="Moneda [0] 3 2 5 3 2 2" xfId="1779" xr:uid="{B18C66E2-39E2-4305-A257-CEA34E4049FE}"/>
    <cellStyle name="Moneda [0] 3 2 5 3 3" xfId="456" xr:uid="{090110F7-707A-4E57-A80E-34E1BB9EFD8B}"/>
    <cellStyle name="Moneda [0] 3 2 5 3 3 2" xfId="1780" xr:uid="{681CBB14-5F36-4AFB-8D8E-27FABDE8CE01}"/>
    <cellStyle name="Moneda [0] 3 2 5 3 4" xfId="1778" xr:uid="{212692DE-873C-48D9-8375-FBBE2B9F0B66}"/>
    <cellStyle name="Moneda [0] 3 2 5 4" xfId="457" xr:uid="{E7D74563-CB26-4E1C-877A-59C16417AAAD}"/>
    <cellStyle name="Moneda [0] 3 2 5 4 2" xfId="1781" xr:uid="{1854B2A6-A66D-4F35-89CF-5710E4A1281F}"/>
    <cellStyle name="Moneda [0] 3 2 5 5" xfId="458" xr:uid="{3776D5D1-5531-48D9-ADC5-B5DD155A053B}"/>
    <cellStyle name="Moneda [0] 3 2 5 5 2" xfId="1782" xr:uid="{16DF5009-1518-4B6C-B2D3-EA374BDC2276}"/>
    <cellStyle name="Moneda [0] 3 2 5 6" xfId="1771" xr:uid="{49099F26-C555-4BDE-AFA4-7BD9BDADA5CD}"/>
    <cellStyle name="Moneda [0] 3 2 6" xfId="459" xr:uid="{CD3BF961-6B76-4F6A-84F7-73427583DEA9}"/>
    <cellStyle name="Moneda [0] 3 2 6 2" xfId="460" xr:uid="{81E8C095-2EC9-4BDF-AB6F-806EFECFBF35}"/>
    <cellStyle name="Moneda [0] 3 2 6 2 2" xfId="461" xr:uid="{FBE7BC2D-485F-430F-859D-071BB99AFA3D}"/>
    <cellStyle name="Moneda [0] 3 2 6 2 2 2" xfId="1785" xr:uid="{78157936-AAFE-4971-BE63-75CD41680513}"/>
    <cellStyle name="Moneda [0] 3 2 6 2 3" xfId="462" xr:uid="{E924D458-E623-41F5-AFBF-66F8BEA09DEF}"/>
    <cellStyle name="Moneda [0] 3 2 6 2 3 2" xfId="1786" xr:uid="{5C81A730-4E8A-4BA5-B830-8650F7F3BF00}"/>
    <cellStyle name="Moneda [0] 3 2 6 2 4" xfId="1784" xr:uid="{89B9FC90-0B1D-450C-9B41-61027902A60C}"/>
    <cellStyle name="Moneda [0] 3 2 6 3" xfId="463" xr:uid="{1B6DBCCC-5D5E-4EEB-B49B-D9DF70D5FD7E}"/>
    <cellStyle name="Moneda [0] 3 2 6 3 2" xfId="1787" xr:uid="{F63FF954-56A6-44AF-A835-6CAB66CDC2F9}"/>
    <cellStyle name="Moneda [0] 3 2 6 4" xfId="464" xr:uid="{439583F4-5FC6-4A39-A6DF-3DE8B1DD1A27}"/>
    <cellStyle name="Moneda [0] 3 2 6 4 2" xfId="1788" xr:uid="{0A876659-AA4C-4B73-9CCE-6F2FBB3F9338}"/>
    <cellStyle name="Moneda [0] 3 2 6 5" xfId="1783" xr:uid="{351CA045-8360-4A67-B26F-1223811EAC53}"/>
    <cellStyle name="Moneda [0] 3 2 7" xfId="465" xr:uid="{24E42D84-6EC8-4439-B3B2-73AC104E3EED}"/>
    <cellStyle name="Moneda [0] 3 2 7 2" xfId="466" xr:uid="{2E033063-DAF9-4B18-8285-ED7C54EF7DBD}"/>
    <cellStyle name="Moneda [0] 3 2 7 2 2" xfId="1790" xr:uid="{BAD6A195-34C9-4B81-AF88-0B8DCC74CB29}"/>
    <cellStyle name="Moneda [0] 3 2 7 3" xfId="467" xr:uid="{1E76ED8E-22D4-4525-91C7-60DB749C0FB2}"/>
    <cellStyle name="Moneda [0] 3 2 7 3 2" xfId="1791" xr:uid="{5336C49F-F7D5-44F5-8EE8-4CE9B71B845C}"/>
    <cellStyle name="Moneda [0] 3 2 7 4" xfId="1789" xr:uid="{9FF11529-D0E8-45F1-9F18-C0702F2F0456}"/>
    <cellStyle name="Moneda [0] 3 2 8" xfId="468" xr:uid="{92EE8D55-8448-420F-AC24-763815BE7A4A}"/>
    <cellStyle name="Moneda [0] 3 2 8 2" xfId="1792" xr:uid="{DA5D6510-FCA5-480D-91F9-E5485DCC4B6F}"/>
    <cellStyle name="Moneda [0] 3 2 9" xfId="469" xr:uid="{9F9800C6-CDC6-4A3F-AA01-744F3DF9AFA7}"/>
    <cellStyle name="Moneda [0] 3 2 9 2" xfId="1793" xr:uid="{F87F5FD9-7DCD-42CE-8C2A-D2F9736C7A1E}"/>
    <cellStyle name="Moneda [0] 3 3" xfId="470" xr:uid="{2356E03E-0ABA-4302-9DED-81E01A4AE8F7}"/>
    <cellStyle name="Moneda [0] 3 3 2" xfId="471" xr:uid="{1DA013D6-6C4B-4B08-91E3-0940CFA27345}"/>
    <cellStyle name="Moneda [0] 3 3 2 2" xfId="472" xr:uid="{1496E3E4-C470-4DDD-B470-0925DBCD2A70}"/>
    <cellStyle name="Moneda [0] 3 3 2 2 2" xfId="473" xr:uid="{5111F671-D65D-4E5E-AD59-9B33FB61DAD1}"/>
    <cellStyle name="Moneda [0] 3 3 2 2 2 2" xfId="474" xr:uid="{CF132C52-F64E-40E5-9C8F-F6B2973B4884}"/>
    <cellStyle name="Moneda [0] 3 3 2 2 2 2 2" xfId="475" xr:uid="{6CE99AB6-EFFD-47F2-8408-B234F8D68EC1}"/>
    <cellStyle name="Moneda [0] 3 3 2 2 2 2 2 2" xfId="476" xr:uid="{C4C2391C-F5F0-45B3-B104-3CB78EBB5C59}"/>
    <cellStyle name="Moneda [0] 3 3 2 2 2 2 2 2 2" xfId="1800" xr:uid="{D71899FB-DCA9-45A6-8D74-6022F7100B5E}"/>
    <cellStyle name="Moneda [0] 3 3 2 2 2 2 2 3" xfId="477" xr:uid="{15C5AFE3-0985-4B6E-93FB-D38F9226DE37}"/>
    <cellStyle name="Moneda [0] 3 3 2 2 2 2 2 3 2" xfId="1801" xr:uid="{09C8FAFF-4845-4501-B880-D9DBDFB889CE}"/>
    <cellStyle name="Moneda [0] 3 3 2 2 2 2 2 4" xfId="1799" xr:uid="{CE4989C8-450F-478E-9850-F29B8F092076}"/>
    <cellStyle name="Moneda [0] 3 3 2 2 2 2 3" xfId="478" xr:uid="{8A5C2DFE-15F6-4573-9FBB-1A8EB04618A0}"/>
    <cellStyle name="Moneda [0] 3 3 2 2 2 2 3 2" xfId="1802" xr:uid="{19B8E837-2641-4870-A3F0-50A267C35420}"/>
    <cellStyle name="Moneda [0] 3 3 2 2 2 2 4" xfId="479" xr:uid="{F8C932D5-FD2F-401A-AD6C-3CBC8600477D}"/>
    <cellStyle name="Moneda [0] 3 3 2 2 2 2 4 2" xfId="1803" xr:uid="{403CE0FA-F2AC-48C2-B5CD-FD1F328F0BD2}"/>
    <cellStyle name="Moneda [0] 3 3 2 2 2 2 5" xfId="1798" xr:uid="{869284F4-EC6B-461E-AD8E-3C8B660B6917}"/>
    <cellStyle name="Moneda [0] 3 3 2 2 2 3" xfId="480" xr:uid="{918B3230-21F7-49A0-8EF8-C1422006E4EF}"/>
    <cellStyle name="Moneda [0] 3 3 2 2 2 3 2" xfId="481" xr:uid="{1939AA03-058D-40CD-9018-D47B455D0799}"/>
    <cellStyle name="Moneda [0] 3 3 2 2 2 3 2 2" xfId="1805" xr:uid="{7062483C-16CE-4141-A9CE-3F13D88CCBEF}"/>
    <cellStyle name="Moneda [0] 3 3 2 2 2 3 3" xfId="482" xr:uid="{E208AE89-9DF6-4B67-8ADC-AE25D1A16CEF}"/>
    <cellStyle name="Moneda [0] 3 3 2 2 2 3 3 2" xfId="1806" xr:uid="{5EB091D5-E56F-40ED-B157-D18CCA568AA5}"/>
    <cellStyle name="Moneda [0] 3 3 2 2 2 3 4" xfId="1804" xr:uid="{E73BD9EA-0933-4454-A78D-D99410FB9FC6}"/>
    <cellStyle name="Moneda [0] 3 3 2 2 2 4" xfId="483" xr:uid="{4910B68E-5EAE-47B2-8483-9EC8B9B3E139}"/>
    <cellStyle name="Moneda [0] 3 3 2 2 2 4 2" xfId="1807" xr:uid="{9630F562-E4C0-464E-B79D-8BD6BB7502AA}"/>
    <cellStyle name="Moneda [0] 3 3 2 2 2 5" xfId="484" xr:uid="{A52CBC9B-F3DB-4FDE-88F2-61E92B1A7BB7}"/>
    <cellStyle name="Moneda [0] 3 3 2 2 2 5 2" xfId="1808" xr:uid="{D04BC8DB-7326-41BF-BFBB-20CC8281F207}"/>
    <cellStyle name="Moneda [0] 3 3 2 2 2 6" xfId="1797" xr:uid="{717E693E-8358-4C96-894F-A41EB9026E14}"/>
    <cellStyle name="Moneda [0] 3 3 2 2 3" xfId="485" xr:uid="{FD84C667-70D1-447C-9835-05837F67A40D}"/>
    <cellStyle name="Moneda [0] 3 3 2 2 3 2" xfId="486" xr:uid="{A0365B6B-C6E8-4FCC-BF2C-3C3A1A3F72EA}"/>
    <cellStyle name="Moneda [0] 3 3 2 2 3 2 2" xfId="487" xr:uid="{6C611DD0-CA04-42FD-813C-D72B5E6D3025}"/>
    <cellStyle name="Moneda [0] 3 3 2 2 3 2 2 2" xfId="1811" xr:uid="{7B664915-246D-40EE-B5CA-249803B02CAE}"/>
    <cellStyle name="Moneda [0] 3 3 2 2 3 2 3" xfId="488" xr:uid="{2BB13A24-7D52-4866-9AC8-F58F4B2FECFD}"/>
    <cellStyle name="Moneda [0] 3 3 2 2 3 2 3 2" xfId="1812" xr:uid="{C5E4B769-5A74-442F-82EB-CDD63721C456}"/>
    <cellStyle name="Moneda [0] 3 3 2 2 3 2 4" xfId="1810" xr:uid="{84E78158-1D89-4F75-BFBA-D1C9434DF5CA}"/>
    <cellStyle name="Moneda [0] 3 3 2 2 3 3" xfId="489" xr:uid="{3BC241FF-0CB5-4AE8-88B9-B3406B0AF6FF}"/>
    <cellStyle name="Moneda [0] 3 3 2 2 3 3 2" xfId="1813" xr:uid="{9D8FBBB8-4B74-44B7-8298-52DE39BD77D0}"/>
    <cellStyle name="Moneda [0] 3 3 2 2 3 4" xfId="490" xr:uid="{5D760F49-A0B3-4E9B-806B-316E253BBE1C}"/>
    <cellStyle name="Moneda [0] 3 3 2 2 3 4 2" xfId="1814" xr:uid="{EE997A60-8DDD-4629-8D97-BDB2F60D8A25}"/>
    <cellStyle name="Moneda [0] 3 3 2 2 3 5" xfId="1809" xr:uid="{1B52CC7E-2616-460E-AAD5-9607B624EC5E}"/>
    <cellStyle name="Moneda [0] 3 3 2 2 4" xfId="491" xr:uid="{2C1F7AFB-483F-4DCF-A036-7B966573AD14}"/>
    <cellStyle name="Moneda [0] 3 3 2 2 4 2" xfId="492" xr:uid="{D38C7F9A-5E26-4439-9FFD-331E95469CBD}"/>
    <cellStyle name="Moneda [0] 3 3 2 2 4 2 2" xfId="1816" xr:uid="{74C60E9F-45A8-40D8-AD4F-EDE9C5E353BB}"/>
    <cellStyle name="Moneda [0] 3 3 2 2 4 3" xfId="493" xr:uid="{92CEE8CD-346C-49A8-B1E3-623BF3EC8929}"/>
    <cellStyle name="Moneda [0] 3 3 2 2 4 3 2" xfId="1817" xr:uid="{631793DA-1CC2-477A-BC7F-14986ACB2C29}"/>
    <cellStyle name="Moneda [0] 3 3 2 2 4 4" xfId="1815" xr:uid="{A5DFF283-E4FD-4EB0-A472-CDE977F466C6}"/>
    <cellStyle name="Moneda [0] 3 3 2 2 5" xfId="494" xr:uid="{CF66CC65-DD76-4831-A7C4-F23539B02539}"/>
    <cellStyle name="Moneda [0] 3 3 2 2 5 2" xfId="1818" xr:uid="{67348616-7B2D-4B3D-A13C-69E7E93B654F}"/>
    <cellStyle name="Moneda [0] 3 3 2 2 6" xfId="495" xr:uid="{22A4E11E-EC85-4C70-BBCB-234295BA07C6}"/>
    <cellStyle name="Moneda [0] 3 3 2 2 6 2" xfId="1819" xr:uid="{C2B54190-C164-49AC-A9DA-A6C66710E251}"/>
    <cellStyle name="Moneda [0] 3 3 2 2 7" xfId="1796" xr:uid="{8D3BB097-E9EA-4201-A58C-8788A8AE8247}"/>
    <cellStyle name="Moneda [0] 3 3 2 3" xfId="496" xr:uid="{0BDAACDE-4846-469B-A69B-8CE834406EDA}"/>
    <cellStyle name="Moneda [0] 3 3 2 3 2" xfId="497" xr:uid="{65E382FB-1ACF-4EB1-BAB3-09B773C6520E}"/>
    <cellStyle name="Moneda [0] 3 3 2 3 2 2" xfId="498" xr:uid="{2586D8FE-2D3E-48CE-8E3D-534531880F26}"/>
    <cellStyle name="Moneda [0] 3 3 2 3 2 2 2" xfId="499" xr:uid="{C314D477-893F-4BBB-925E-5D8ACE70E9B4}"/>
    <cellStyle name="Moneda [0] 3 3 2 3 2 2 2 2" xfId="1823" xr:uid="{1B17A452-37E0-4958-8C5D-D35A8870D3E5}"/>
    <cellStyle name="Moneda [0] 3 3 2 3 2 2 3" xfId="500" xr:uid="{F56E9FDF-D52D-4935-9456-F9E9FBA19765}"/>
    <cellStyle name="Moneda [0] 3 3 2 3 2 2 3 2" xfId="1824" xr:uid="{3048AA60-F4C3-4781-8E0D-2CFBE4EA7EDD}"/>
    <cellStyle name="Moneda [0] 3 3 2 3 2 2 4" xfId="1822" xr:uid="{079B2240-CCA3-4B3E-A746-0C09A35A4E57}"/>
    <cellStyle name="Moneda [0] 3 3 2 3 2 3" xfId="501" xr:uid="{6DF069EF-7E0A-43EE-A25A-494CECC597D8}"/>
    <cellStyle name="Moneda [0] 3 3 2 3 2 3 2" xfId="1825" xr:uid="{A7446110-1354-4C10-A043-F5578C24FBBC}"/>
    <cellStyle name="Moneda [0] 3 3 2 3 2 4" xfId="502" xr:uid="{B5FBD639-F667-43DF-9A82-22419836ADC6}"/>
    <cellStyle name="Moneda [0] 3 3 2 3 2 4 2" xfId="1826" xr:uid="{47385A39-60C0-419D-9402-8D40FEF04176}"/>
    <cellStyle name="Moneda [0] 3 3 2 3 2 5" xfId="1821" xr:uid="{ADF32355-C970-4B94-8E9D-B3B532FDC7A0}"/>
    <cellStyle name="Moneda [0] 3 3 2 3 3" xfId="503" xr:uid="{FE32A5B2-3177-40CA-87CA-488AE6C25DA4}"/>
    <cellStyle name="Moneda [0] 3 3 2 3 3 2" xfId="504" xr:uid="{E4D3795F-050B-4AA9-80C1-DE9F2B510346}"/>
    <cellStyle name="Moneda [0] 3 3 2 3 3 2 2" xfId="1828" xr:uid="{B4220843-E9A5-4FA4-8BCF-2E0660D0F890}"/>
    <cellStyle name="Moneda [0] 3 3 2 3 3 3" xfId="505" xr:uid="{2F1C35F8-6857-4621-9C43-D87FE4172CA3}"/>
    <cellStyle name="Moneda [0] 3 3 2 3 3 3 2" xfId="1829" xr:uid="{9D4B899E-3ED1-463E-9F33-612C4F9F4EBE}"/>
    <cellStyle name="Moneda [0] 3 3 2 3 3 4" xfId="1827" xr:uid="{4EB1DD79-E29B-4A39-A67E-2F44186C8361}"/>
    <cellStyle name="Moneda [0] 3 3 2 3 4" xfId="506" xr:uid="{BA0E8876-9982-4F7B-B16B-7DE5B8786602}"/>
    <cellStyle name="Moneda [0] 3 3 2 3 4 2" xfId="1830" xr:uid="{E44387EE-954A-4AB4-9F9C-3646675C846E}"/>
    <cellStyle name="Moneda [0] 3 3 2 3 5" xfId="507" xr:uid="{1EE8D5EC-E1E4-4A5D-948D-97AAEE1425C0}"/>
    <cellStyle name="Moneda [0] 3 3 2 3 5 2" xfId="1831" xr:uid="{AAFF3899-F123-4845-A0BA-53DA0280BE99}"/>
    <cellStyle name="Moneda [0] 3 3 2 3 6" xfId="1820" xr:uid="{0D4AF895-B967-4607-954A-4E483592E15D}"/>
    <cellStyle name="Moneda [0] 3 3 2 4" xfId="508" xr:uid="{EC14C537-F377-409F-9345-D6E466C5172E}"/>
    <cellStyle name="Moneda [0] 3 3 2 4 2" xfId="509" xr:uid="{3153500F-DBF3-4686-8238-4CEECDC05D84}"/>
    <cellStyle name="Moneda [0] 3 3 2 4 2 2" xfId="510" xr:uid="{F8D6B413-5F6A-4CA7-970B-F27E873ED4D3}"/>
    <cellStyle name="Moneda [0] 3 3 2 4 2 2 2" xfId="1834" xr:uid="{D3E7EA4C-2418-4945-8922-B7D61B3B57B8}"/>
    <cellStyle name="Moneda [0] 3 3 2 4 2 3" xfId="511" xr:uid="{2C2F2A0A-8546-406B-9C95-0E0D70A8E8A8}"/>
    <cellStyle name="Moneda [0] 3 3 2 4 2 3 2" xfId="1835" xr:uid="{8B3190FD-6853-4549-AE47-E7DF05F378E1}"/>
    <cellStyle name="Moneda [0] 3 3 2 4 2 4" xfId="1833" xr:uid="{A5535567-6EFE-4842-B58E-E5225BB252B6}"/>
    <cellStyle name="Moneda [0] 3 3 2 4 3" xfId="512" xr:uid="{AFC411BC-A4B4-4194-8A95-5372180AE8D0}"/>
    <cellStyle name="Moneda [0] 3 3 2 4 3 2" xfId="1836" xr:uid="{608DD130-AFB3-4C7B-AD28-413762C1A3C0}"/>
    <cellStyle name="Moneda [0] 3 3 2 4 4" xfId="513" xr:uid="{AEC87EE8-5F4D-44C0-8F9A-8258CBD1921A}"/>
    <cellStyle name="Moneda [0] 3 3 2 4 4 2" xfId="1837" xr:uid="{9D64921D-0E11-4F8A-A30C-AB9BD2B41C6F}"/>
    <cellStyle name="Moneda [0] 3 3 2 4 5" xfId="1832" xr:uid="{467C1ABF-B4DB-4AA1-B9D0-6D4ABEDCEC5C}"/>
    <cellStyle name="Moneda [0] 3 3 2 5" xfId="514" xr:uid="{7F90BC99-9FE4-471C-AF46-8A030787B62A}"/>
    <cellStyle name="Moneda [0] 3 3 2 5 2" xfId="515" xr:uid="{0AF715DF-DBA3-450B-8E19-DAE97C62C47E}"/>
    <cellStyle name="Moneda [0] 3 3 2 5 2 2" xfId="1839" xr:uid="{2BBEE324-A060-4177-8253-218F348152A0}"/>
    <cellStyle name="Moneda [0] 3 3 2 5 3" xfId="516" xr:uid="{10F1640E-7F04-4FA2-86F5-894D6C01A5BB}"/>
    <cellStyle name="Moneda [0] 3 3 2 5 3 2" xfId="1840" xr:uid="{DB047987-7C26-4F1A-8126-2CE04271EBC5}"/>
    <cellStyle name="Moneda [0] 3 3 2 5 4" xfId="1838" xr:uid="{A28017CC-E3DA-4E1B-AA1C-259F67FE011A}"/>
    <cellStyle name="Moneda [0] 3 3 2 6" xfId="517" xr:uid="{8FFE173E-4E17-400B-A016-F9F230120098}"/>
    <cellStyle name="Moneda [0] 3 3 2 6 2" xfId="1841" xr:uid="{EB9CEDC4-096C-42BB-AE79-6061E515F38F}"/>
    <cellStyle name="Moneda [0] 3 3 2 7" xfId="518" xr:uid="{F450CBE2-8E87-431C-B785-05BF4D7C392D}"/>
    <cellStyle name="Moneda [0] 3 3 2 7 2" xfId="1842" xr:uid="{79430DC0-3800-4452-A3C2-97D6885E341D}"/>
    <cellStyle name="Moneda [0] 3 3 2 8" xfId="1795" xr:uid="{C158B0BC-057F-4295-99A3-9A4867F96672}"/>
    <cellStyle name="Moneda [0] 3 3 3" xfId="519" xr:uid="{1CCE464C-33CA-45FB-B568-AE7A2C4DA0E1}"/>
    <cellStyle name="Moneda [0] 3 3 3 2" xfId="520" xr:uid="{36529EA8-4713-4292-B0DD-262586B1547C}"/>
    <cellStyle name="Moneda [0] 3 3 3 2 2" xfId="521" xr:uid="{781DD307-FFC1-49D8-9E26-71974FC4D345}"/>
    <cellStyle name="Moneda [0] 3 3 3 2 2 2" xfId="522" xr:uid="{DF8D9C5E-609E-43FB-8D1F-E73469A33F0B}"/>
    <cellStyle name="Moneda [0] 3 3 3 2 2 2 2" xfId="523" xr:uid="{AA7C82BF-A238-4EA8-95EF-D8309BDFE06B}"/>
    <cellStyle name="Moneda [0] 3 3 3 2 2 2 2 2" xfId="1847" xr:uid="{8C199BD0-6EC0-4362-8828-6DACB1E0C605}"/>
    <cellStyle name="Moneda [0] 3 3 3 2 2 2 3" xfId="524" xr:uid="{F0A4E2FA-E5BF-49E5-A289-9FFBA864B214}"/>
    <cellStyle name="Moneda [0] 3 3 3 2 2 2 3 2" xfId="1848" xr:uid="{E5524348-D485-4710-B6EB-21146BC39D65}"/>
    <cellStyle name="Moneda [0] 3 3 3 2 2 2 4" xfId="1846" xr:uid="{7F401E19-07B3-4EC7-B7AD-8EBC53D51DC8}"/>
    <cellStyle name="Moneda [0] 3 3 3 2 2 3" xfId="525" xr:uid="{526748B9-4975-44B3-9A85-EFB9F2E7A711}"/>
    <cellStyle name="Moneda [0] 3 3 3 2 2 3 2" xfId="1849" xr:uid="{B115C715-944E-4660-B469-978EB4002F2D}"/>
    <cellStyle name="Moneda [0] 3 3 3 2 2 4" xfId="526" xr:uid="{FA620FC1-D267-4D21-8FAF-0F38EC860915}"/>
    <cellStyle name="Moneda [0] 3 3 3 2 2 4 2" xfId="1850" xr:uid="{56D77A7E-2123-4F28-B9AD-CE12A4A6AB89}"/>
    <cellStyle name="Moneda [0] 3 3 3 2 2 5" xfId="1845" xr:uid="{AA21CE63-5771-4F4E-B2BA-E9C1CCA0EEA1}"/>
    <cellStyle name="Moneda [0] 3 3 3 2 3" xfId="527" xr:uid="{B30218DB-2A46-40D9-BBFB-489A06B16E40}"/>
    <cellStyle name="Moneda [0] 3 3 3 2 3 2" xfId="528" xr:uid="{36CC20A0-97EC-4262-B5B8-B97B32C96DFA}"/>
    <cellStyle name="Moneda [0] 3 3 3 2 3 2 2" xfId="1852" xr:uid="{6DDC5ACF-1876-47D7-AA1C-1E5B0DE25A0B}"/>
    <cellStyle name="Moneda [0] 3 3 3 2 3 3" xfId="529" xr:uid="{8A30B8BC-1655-4796-A363-142BC11E9460}"/>
    <cellStyle name="Moneda [0] 3 3 3 2 3 3 2" xfId="1853" xr:uid="{09EAACFF-A058-4F39-B10C-73D2EB8DE653}"/>
    <cellStyle name="Moneda [0] 3 3 3 2 3 4" xfId="1851" xr:uid="{DDC34F56-F15A-4E4D-A105-E13D4F7676CC}"/>
    <cellStyle name="Moneda [0] 3 3 3 2 4" xfId="530" xr:uid="{52672412-4AFD-4EA8-AAEA-C1B6E507824A}"/>
    <cellStyle name="Moneda [0] 3 3 3 2 4 2" xfId="1854" xr:uid="{44BCD6D6-3A1A-4D5C-8270-80E46B86A6A0}"/>
    <cellStyle name="Moneda [0] 3 3 3 2 5" xfId="531" xr:uid="{25933318-EE82-46D2-9DD3-0CF4F3CA0C47}"/>
    <cellStyle name="Moneda [0] 3 3 3 2 5 2" xfId="1855" xr:uid="{BC6BDB3C-7C04-436D-88B0-31FF2EE83920}"/>
    <cellStyle name="Moneda [0] 3 3 3 2 6" xfId="1844" xr:uid="{625DE142-CD84-401C-9616-E1F4C38D7ACB}"/>
    <cellStyle name="Moneda [0] 3 3 3 3" xfId="532" xr:uid="{E91DE34B-14EF-4269-BBFA-CBD5F0BDE805}"/>
    <cellStyle name="Moneda [0] 3 3 3 3 2" xfId="533" xr:uid="{7CF3E3CA-596A-4BA8-8B60-59C4E5670109}"/>
    <cellStyle name="Moneda [0] 3 3 3 3 2 2" xfId="534" xr:uid="{333A5BF1-6B0F-4078-B50F-C47489D30E0C}"/>
    <cellStyle name="Moneda [0] 3 3 3 3 2 2 2" xfId="1858" xr:uid="{5EE9F66C-4783-4F35-AB00-DE192DFC33F8}"/>
    <cellStyle name="Moneda [0] 3 3 3 3 2 3" xfId="535" xr:uid="{A180589B-5B78-425B-A4CE-8E56DD9C6E53}"/>
    <cellStyle name="Moneda [0] 3 3 3 3 2 3 2" xfId="1859" xr:uid="{9CD905EA-B827-4335-8C5D-7DEFA698AEB0}"/>
    <cellStyle name="Moneda [0] 3 3 3 3 2 4" xfId="1857" xr:uid="{029194AB-F451-4605-B9CF-5F5486CA35B2}"/>
    <cellStyle name="Moneda [0] 3 3 3 3 3" xfId="536" xr:uid="{1BCC5E56-11FD-4ADE-9E9B-56BF4E476EFB}"/>
    <cellStyle name="Moneda [0] 3 3 3 3 3 2" xfId="1860" xr:uid="{FEE3461D-AC22-4859-8469-619822453639}"/>
    <cellStyle name="Moneda [0] 3 3 3 3 4" xfId="537" xr:uid="{CAD1F501-4F9F-4F7B-8B6E-608B7ED7A429}"/>
    <cellStyle name="Moneda [0] 3 3 3 3 4 2" xfId="1861" xr:uid="{BDC67CE3-CC6E-48A9-95EA-7CFC03D0B7CD}"/>
    <cellStyle name="Moneda [0] 3 3 3 3 5" xfId="1856" xr:uid="{C0E21D97-8041-4F1B-96F2-65A1465BB189}"/>
    <cellStyle name="Moneda [0] 3 3 3 4" xfId="538" xr:uid="{3ACDAEF7-AA8C-445F-8B7A-E1B147E6E48F}"/>
    <cellStyle name="Moneda [0] 3 3 3 4 2" xfId="539" xr:uid="{9DD30ABA-5D40-43AC-B6BA-D3E14C7B64E4}"/>
    <cellStyle name="Moneda [0] 3 3 3 4 2 2" xfId="1863" xr:uid="{F2A52250-9773-46E7-AB03-E7EA036745D2}"/>
    <cellStyle name="Moneda [0] 3 3 3 4 3" xfId="540" xr:uid="{B50D77C9-A90F-4940-BCF9-43A0996269F7}"/>
    <cellStyle name="Moneda [0] 3 3 3 4 3 2" xfId="1864" xr:uid="{DA5F11BF-3BEA-436B-8748-73DCBDB65872}"/>
    <cellStyle name="Moneda [0] 3 3 3 4 4" xfId="1862" xr:uid="{D36A279F-02E9-4F59-9502-02D07B0551F8}"/>
    <cellStyle name="Moneda [0] 3 3 3 5" xfId="541" xr:uid="{24D672C3-AE73-45DD-9DF6-1C766B1B2689}"/>
    <cellStyle name="Moneda [0] 3 3 3 5 2" xfId="1865" xr:uid="{88DCB6BC-FB1A-4B3E-B7D0-7617AB0067D1}"/>
    <cellStyle name="Moneda [0] 3 3 3 6" xfId="542" xr:uid="{9B37B862-CB0F-4CAA-A28A-2B01097311DF}"/>
    <cellStyle name="Moneda [0] 3 3 3 6 2" xfId="1866" xr:uid="{B4DCF8BA-9AA2-42A8-9B78-F85DDC92622A}"/>
    <cellStyle name="Moneda [0] 3 3 3 7" xfId="1843" xr:uid="{1BBA8C2A-6A65-4669-A7C1-4AC0EE9B2DCB}"/>
    <cellStyle name="Moneda [0] 3 3 4" xfId="543" xr:uid="{59A00F4B-49E8-4F99-B3A5-2633259DD991}"/>
    <cellStyle name="Moneda [0] 3 3 4 2" xfId="544" xr:uid="{02D264F0-D684-4B3E-BC30-E76BFB221F4E}"/>
    <cellStyle name="Moneda [0] 3 3 4 2 2" xfId="545" xr:uid="{5287E8B1-1347-490F-BC84-EFF3A9401757}"/>
    <cellStyle name="Moneda [0] 3 3 4 2 2 2" xfId="546" xr:uid="{54D70CEE-C612-4DBF-8A53-A0755E665E70}"/>
    <cellStyle name="Moneda [0] 3 3 4 2 2 2 2" xfId="1870" xr:uid="{14C4B7F6-0157-4BEC-9F8B-13B9DEEB6FE1}"/>
    <cellStyle name="Moneda [0] 3 3 4 2 2 3" xfId="547" xr:uid="{F1ADDBFF-5D9B-453B-802E-F78628A1C5FC}"/>
    <cellStyle name="Moneda [0] 3 3 4 2 2 3 2" xfId="1871" xr:uid="{5F0A2FE2-2FB3-49E1-AFB0-7A84CFF593EE}"/>
    <cellStyle name="Moneda [0] 3 3 4 2 2 4" xfId="1869" xr:uid="{DFDC9B69-8BE8-4A3B-805F-713F5E7F438E}"/>
    <cellStyle name="Moneda [0] 3 3 4 2 3" xfId="548" xr:uid="{03AF48E5-0DEB-40CA-9454-22AD32F47B65}"/>
    <cellStyle name="Moneda [0] 3 3 4 2 3 2" xfId="1872" xr:uid="{B431ED4F-B180-4ADD-A64A-AF143731F666}"/>
    <cellStyle name="Moneda [0] 3 3 4 2 4" xfId="549" xr:uid="{30725B00-D4C5-4719-ACB0-D45DB7AA3B22}"/>
    <cellStyle name="Moneda [0] 3 3 4 2 4 2" xfId="1873" xr:uid="{5A70C4C6-E74B-47B7-8B83-DABCEC11220B}"/>
    <cellStyle name="Moneda [0] 3 3 4 2 5" xfId="1868" xr:uid="{4F988FE5-588A-4A9A-8180-E141D7E3C9CE}"/>
    <cellStyle name="Moneda [0] 3 3 4 3" xfId="550" xr:uid="{93FD5F8A-F2AF-4EDC-97C3-E324313BF88D}"/>
    <cellStyle name="Moneda [0] 3 3 4 3 2" xfId="551" xr:uid="{70F289F9-7A5B-411E-9C5E-D249BE1E4D35}"/>
    <cellStyle name="Moneda [0] 3 3 4 3 2 2" xfId="1875" xr:uid="{A769F7A4-1885-4BA5-9C04-E2443B694BD8}"/>
    <cellStyle name="Moneda [0] 3 3 4 3 3" xfId="552" xr:uid="{CD51C6AC-D3B2-4A28-93EF-382B1FEE6E3B}"/>
    <cellStyle name="Moneda [0] 3 3 4 3 3 2" xfId="1876" xr:uid="{97F26460-CBF5-4D22-B15F-7B6D91743391}"/>
    <cellStyle name="Moneda [0] 3 3 4 3 4" xfId="1874" xr:uid="{AEF85758-E4E5-4BF0-A19F-F6E1F59826BF}"/>
    <cellStyle name="Moneda [0] 3 3 4 4" xfId="553" xr:uid="{CF5C4F5D-C2B4-46E3-9283-8146EBF9CCA6}"/>
    <cellStyle name="Moneda [0] 3 3 4 4 2" xfId="1877" xr:uid="{5E2BB817-094C-4510-B876-592F3E8119B0}"/>
    <cellStyle name="Moneda [0] 3 3 4 5" xfId="554" xr:uid="{A763D577-06E0-4E0D-9FB9-E9BAEA7D1F7A}"/>
    <cellStyle name="Moneda [0] 3 3 4 5 2" xfId="1878" xr:uid="{0AE5C36B-6C32-41AA-9A01-FAC0F053BF29}"/>
    <cellStyle name="Moneda [0] 3 3 4 6" xfId="1867" xr:uid="{515CA20C-3541-4459-932D-825E636E4218}"/>
    <cellStyle name="Moneda [0] 3 3 5" xfId="555" xr:uid="{E3101826-AA7A-4BAD-9961-E3A1A396D936}"/>
    <cellStyle name="Moneda [0] 3 3 5 2" xfId="556" xr:uid="{E71F64EE-13BD-40C0-98B4-85476A8FACCB}"/>
    <cellStyle name="Moneda [0] 3 3 5 2 2" xfId="557" xr:uid="{DD098207-42D3-4073-9B9B-1221D616AEC2}"/>
    <cellStyle name="Moneda [0] 3 3 5 2 2 2" xfId="1881" xr:uid="{80F80FD8-5186-40FA-8A1B-28AD47FA8EF4}"/>
    <cellStyle name="Moneda [0] 3 3 5 2 3" xfId="558" xr:uid="{2A46E7F8-D366-4FFE-AA74-90AD4BDB4F27}"/>
    <cellStyle name="Moneda [0] 3 3 5 2 3 2" xfId="1882" xr:uid="{9FAF42F1-837C-4CF6-9435-9CCC68585454}"/>
    <cellStyle name="Moneda [0] 3 3 5 2 4" xfId="1880" xr:uid="{C0F8AD05-E84A-4BFE-996E-007708BEF8B9}"/>
    <cellStyle name="Moneda [0] 3 3 5 3" xfId="559" xr:uid="{7E852EBA-2D94-4767-A1F3-F00EF693ECF3}"/>
    <cellStyle name="Moneda [0] 3 3 5 3 2" xfId="1883" xr:uid="{94000231-C7AD-4069-9A8B-799587B741D1}"/>
    <cellStyle name="Moneda [0] 3 3 5 4" xfId="560" xr:uid="{C9A0F5A3-74AF-4E26-882C-07185EA76A8B}"/>
    <cellStyle name="Moneda [0] 3 3 5 4 2" xfId="1884" xr:uid="{99CEA39B-7F99-44B3-B0D7-741102CD9E70}"/>
    <cellStyle name="Moneda [0] 3 3 5 5" xfId="1879" xr:uid="{C9520671-DDEA-45AE-8861-BBB78C09637A}"/>
    <cellStyle name="Moneda [0] 3 3 6" xfId="561" xr:uid="{1AC04978-8E32-4C1E-AAC4-F1E64A030850}"/>
    <cellStyle name="Moneda [0] 3 3 6 2" xfId="562" xr:uid="{E3EE1256-13FB-4F1E-9014-413CB9997C72}"/>
    <cellStyle name="Moneda [0] 3 3 6 2 2" xfId="1886" xr:uid="{9D829365-9BFD-4D87-97A2-E23D1ABE2AC2}"/>
    <cellStyle name="Moneda [0] 3 3 6 3" xfId="563" xr:uid="{A009CD18-F17A-40D7-BF95-9EAA55FFD7FA}"/>
    <cellStyle name="Moneda [0] 3 3 6 3 2" xfId="1887" xr:uid="{8221ECB1-23EC-4BB7-B4B7-944ADCD13A4A}"/>
    <cellStyle name="Moneda [0] 3 3 6 4" xfId="1885" xr:uid="{A528A708-024B-4FFC-885D-98037FCADC42}"/>
    <cellStyle name="Moneda [0] 3 3 7" xfId="564" xr:uid="{60151781-64A7-4B8B-88A1-FFE40E7FF52E}"/>
    <cellStyle name="Moneda [0] 3 3 7 2" xfId="1888" xr:uid="{F4834756-AB43-4B18-9665-98806FFAE3D4}"/>
    <cellStyle name="Moneda [0] 3 3 8" xfId="565" xr:uid="{FF900AE9-8080-4295-B7BD-40A142517C54}"/>
    <cellStyle name="Moneda [0] 3 3 8 2" xfId="1889" xr:uid="{60CF1BEE-67F6-48F5-9D49-F74B5E12FBF3}"/>
    <cellStyle name="Moneda [0] 3 3 9" xfId="1794" xr:uid="{5D29274A-5363-4F9C-8218-B80C92CA19EF}"/>
    <cellStyle name="Moneda [0] 3 4" xfId="566" xr:uid="{F700B680-B030-4736-B653-8D717B4B05EB}"/>
    <cellStyle name="Moneda [0] 3 4 2" xfId="567" xr:uid="{3D0E0DE4-4D4D-4046-97AB-1A480DA8A1B9}"/>
    <cellStyle name="Moneda [0] 3 4 2 2" xfId="568" xr:uid="{9299A2E7-C4D5-4FBE-9612-8FF13C226A53}"/>
    <cellStyle name="Moneda [0] 3 4 2 2 2" xfId="569" xr:uid="{4ED76CAB-B63B-4014-9697-CA65E8021EB1}"/>
    <cellStyle name="Moneda [0] 3 4 2 2 2 2" xfId="570" xr:uid="{AE3DDBD1-014F-4B43-8BDD-BEC422139318}"/>
    <cellStyle name="Moneda [0] 3 4 2 2 2 2 2" xfId="571" xr:uid="{A72A0C5C-9CAB-4323-9D8E-757158941440}"/>
    <cellStyle name="Moneda [0] 3 4 2 2 2 2 2 2" xfId="572" xr:uid="{98AC9BEF-FB72-408F-A254-23CE162E7DCF}"/>
    <cellStyle name="Moneda [0] 3 4 2 2 2 2 2 2 2" xfId="1896" xr:uid="{D5BD29D7-3081-43B5-BDA0-5C42A56DA512}"/>
    <cellStyle name="Moneda [0] 3 4 2 2 2 2 2 3" xfId="573" xr:uid="{91498A09-F45B-4C30-B973-9B9417BFDE17}"/>
    <cellStyle name="Moneda [0] 3 4 2 2 2 2 2 3 2" xfId="1897" xr:uid="{B7E664F5-967B-48D2-A923-F7783AC76664}"/>
    <cellStyle name="Moneda [0] 3 4 2 2 2 2 2 4" xfId="1895" xr:uid="{D5E85A47-08A9-47C6-8E30-097A7CEE79BF}"/>
    <cellStyle name="Moneda [0] 3 4 2 2 2 2 3" xfId="574" xr:uid="{B8A4FB95-CC93-4F67-B7FF-14B5F269690C}"/>
    <cellStyle name="Moneda [0] 3 4 2 2 2 2 3 2" xfId="1898" xr:uid="{1241C709-23E5-41C8-891A-234F92456E5D}"/>
    <cellStyle name="Moneda [0] 3 4 2 2 2 2 4" xfId="575" xr:uid="{E3B8B9DB-2FC7-4D36-9C4E-76271A8584E0}"/>
    <cellStyle name="Moneda [0] 3 4 2 2 2 2 4 2" xfId="1899" xr:uid="{0750C7FD-BFDA-4535-917C-72F1EAF4385E}"/>
    <cellStyle name="Moneda [0] 3 4 2 2 2 2 5" xfId="1894" xr:uid="{DD48AABB-8412-4128-AE32-1CBB074B6163}"/>
    <cellStyle name="Moneda [0] 3 4 2 2 2 3" xfId="576" xr:uid="{3FDA4E9A-6375-4F10-8BB8-CFDD86DACD83}"/>
    <cellStyle name="Moneda [0] 3 4 2 2 2 3 2" xfId="577" xr:uid="{7338BCDD-C531-48EA-B323-DB77EE62CE47}"/>
    <cellStyle name="Moneda [0] 3 4 2 2 2 3 2 2" xfId="1901" xr:uid="{899D5B73-4A31-4B74-A91E-09DF91EA8DEA}"/>
    <cellStyle name="Moneda [0] 3 4 2 2 2 3 3" xfId="578" xr:uid="{32896594-2472-4E13-AC75-A27BA4BA580E}"/>
    <cellStyle name="Moneda [0] 3 4 2 2 2 3 3 2" xfId="1902" xr:uid="{C42AFF5A-42D6-45E1-982F-9D14AB6C4319}"/>
    <cellStyle name="Moneda [0] 3 4 2 2 2 3 4" xfId="1900" xr:uid="{D353D71E-8A9B-4D94-90E5-0C27CBE66322}"/>
    <cellStyle name="Moneda [0] 3 4 2 2 2 4" xfId="579" xr:uid="{D2340E80-1AAD-4FFC-B78F-1D7B75FCC668}"/>
    <cellStyle name="Moneda [0] 3 4 2 2 2 4 2" xfId="1903" xr:uid="{FF9225EE-C26F-4B2E-BF60-CD643CEA9109}"/>
    <cellStyle name="Moneda [0] 3 4 2 2 2 5" xfId="580" xr:uid="{C013CFDC-7D03-44D6-BE78-9A2B3BC0CE94}"/>
    <cellStyle name="Moneda [0] 3 4 2 2 2 5 2" xfId="1904" xr:uid="{87E9CCD7-80F4-4167-88B6-FCF3AA54B3DD}"/>
    <cellStyle name="Moneda [0] 3 4 2 2 2 6" xfId="1893" xr:uid="{F94DDE8B-CFBF-428D-9C46-A841D7FECE68}"/>
    <cellStyle name="Moneda [0] 3 4 2 2 3" xfId="581" xr:uid="{C34475B3-F48B-4600-B37F-1B568BF932B7}"/>
    <cellStyle name="Moneda [0] 3 4 2 2 3 2" xfId="582" xr:uid="{6D8455EA-C52B-4B5B-A435-789A7A64FF2E}"/>
    <cellStyle name="Moneda [0] 3 4 2 2 3 2 2" xfId="583" xr:uid="{287DA51F-015B-4655-9812-ECD366B42BDD}"/>
    <cellStyle name="Moneda [0] 3 4 2 2 3 2 2 2" xfId="1907" xr:uid="{BF9539F3-BC66-451D-B819-6B6AA9EDD328}"/>
    <cellStyle name="Moneda [0] 3 4 2 2 3 2 3" xfId="584" xr:uid="{17C19EAD-F74E-45E6-8D0F-685ED24491DA}"/>
    <cellStyle name="Moneda [0] 3 4 2 2 3 2 3 2" xfId="1908" xr:uid="{34EAEB56-07C3-438D-A25E-19BE3E56B0B9}"/>
    <cellStyle name="Moneda [0] 3 4 2 2 3 2 4" xfId="1906" xr:uid="{53438B61-BC1B-49A4-9B6B-F5CFF5E7DA77}"/>
    <cellStyle name="Moneda [0] 3 4 2 2 3 3" xfId="585" xr:uid="{5CB8F543-5F5E-4406-8959-A76A4E7E6D64}"/>
    <cellStyle name="Moneda [0] 3 4 2 2 3 3 2" xfId="1909" xr:uid="{A02BBAB5-C502-40AA-8ABA-19F10F446A52}"/>
    <cellStyle name="Moneda [0] 3 4 2 2 3 4" xfId="586" xr:uid="{89F71466-112D-4FDB-B015-B3D02EBA6082}"/>
    <cellStyle name="Moneda [0] 3 4 2 2 3 4 2" xfId="1910" xr:uid="{1A2038D2-3049-46E4-AE82-92A83B7CFD5C}"/>
    <cellStyle name="Moneda [0] 3 4 2 2 3 5" xfId="1905" xr:uid="{B019A2F6-9097-4CBE-A08C-266B783BE5C6}"/>
    <cellStyle name="Moneda [0] 3 4 2 2 4" xfId="587" xr:uid="{8A3FF307-FDD0-4AD9-B954-BD44D35D5D74}"/>
    <cellStyle name="Moneda [0] 3 4 2 2 4 2" xfId="588" xr:uid="{F64075E9-7511-41F1-B880-85ED0057E4FC}"/>
    <cellStyle name="Moneda [0] 3 4 2 2 4 2 2" xfId="1912" xr:uid="{D7725290-84F9-4183-BB2F-00744FDC1A0E}"/>
    <cellStyle name="Moneda [0] 3 4 2 2 4 3" xfId="589" xr:uid="{8D55FAD1-D77B-401D-90C9-99D2848445F1}"/>
    <cellStyle name="Moneda [0] 3 4 2 2 4 3 2" xfId="1913" xr:uid="{D3C305BA-D5EE-4019-84EC-A900B3689659}"/>
    <cellStyle name="Moneda [0] 3 4 2 2 4 4" xfId="1911" xr:uid="{B9F70E40-8D95-401F-98D6-3A532927729B}"/>
    <cellStyle name="Moneda [0] 3 4 2 2 5" xfId="590" xr:uid="{23550FB9-91C6-4AC8-9BC0-23F35C6BAB35}"/>
    <cellStyle name="Moneda [0] 3 4 2 2 5 2" xfId="1914" xr:uid="{E84FF4E4-79F6-45CB-9826-A4604CD61634}"/>
    <cellStyle name="Moneda [0] 3 4 2 2 6" xfId="591" xr:uid="{E1982CB3-4483-4906-90CD-3E2589EE0694}"/>
    <cellStyle name="Moneda [0] 3 4 2 2 6 2" xfId="1915" xr:uid="{760C4CF7-DAB4-4855-B308-0C9EADB3FD6A}"/>
    <cellStyle name="Moneda [0] 3 4 2 2 7" xfId="1892" xr:uid="{7C3B38CE-1745-426F-A577-D632F488A2D7}"/>
    <cellStyle name="Moneda [0] 3 4 2 3" xfId="592" xr:uid="{96A306E5-2E84-45F2-A940-9ADF89A07F2D}"/>
    <cellStyle name="Moneda [0] 3 4 2 3 2" xfId="593" xr:uid="{E6DE2F8B-C37B-4766-83C4-AFC965E01C44}"/>
    <cellStyle name="Moneda [0] 3 4 2 3 2 2" xfId="594" xr:uid="{9578D7CC-BEA7-4F84-A741-CF6074CB69CF}"/>
    <cellStyle name="Moneda [0] 3 4 2 3 2 2 2" xfId="595" xr:uid="{10A76EEF-4CF8-4777-90CC-485104FB6FFA}"/>
    <cellStyle name="Moneda [0] 3 4 2 3 2 2 2 2" xfId="1919" xr:uid="{595B4394-2169-445F-9C97-7078258CF52D}"/>
    <cellStyle name="Moneda [0] 3 4 2 3 2 2 3" xfId="596" xr:uid="{57EF69BA-7A0C-43E4-84D3-8AB7D174269F}"/>
    <cellStyle name="Moneda [0] 3 4 2 3 2 2 3 2" xfId="1920" xr:uid="{98FDE6E8-4E46-4F21-A0EC-2BFE8E9EEC05}"/>
    <cellStyle name="Moneda [0] 3 4 2 3 2 2 4" xfId="1918" xr:uid="{A15B8160-7154-4371-ACA0-5614071F03BA}"/>
    <cellStyle name="Moneda [0] 3 4 2 3 2 3" xfId="597" xr:uid="{59146566-3F21-4B0F-A42A-324DF9D679DE}"/>
    <cellStyle name="Moneda [0] 3 4 2 3 2 3 2" xfId="1921" xr:uid="{56D98517-D2B2-4410-92E7-D9F59DAE1D35}"/>
    <cellStyle name="Moneda [0] 3 4 2 3 2 4" xfId="598" xr:uid="{FBEA5502-A1AB-4CA3-BD25-9A1F37261C31}"/>
    <cellStyle name="Moneda [0] 3 4 2 3 2 4 2" xfId="1922" xr:uid="{B8FC45EA-8A9E-4021-839A-453AFEC0F437}"/>
    <cellStyle name="Moneda [0] 3 4 2 3 2 5" xfId="1917" xr:uid="{088305B9-65F4-47B7-AAB1-8432779878E6}"/>
    <cellStyle name="Moneda [0] 3 4 2 3 3" xfId="599" xr:uid="{6ADB8BC7-BDAA-403D-9159-405F0F7A7142}"/>
    <cellStyle name="Moneda [0] 3 4 2 3 3 2" xfId="600" xr:uid="{5A0564AF-7658-4FA1-A341-2BA9AE8662A9}"/>
    <cellStyle name="Moneda [0] 3 4 2 3 3 2 2" xfId="1924" xr:uid="{C7619F41-33C8-439B-A470-43163C84C227}"/>
    <cellStyle name="Moneda [0] 3 4 2 3 3 3" xfId="601" xr:uid="{E5487C64-C9DE-454B-8942-0B936041EC72}"/>
    <cellStyle name="Moneda [0] 3 4 2 3 3 3 2" xfId="1925" xr:uid="{D48092ED-42AB-4889-BE59-375A617DE07A}"/>
    <cellStyle name="Moneda [0] 3 4 2 3 3 4" xfId="1923" xr:uid="{B62F13F1-75D6-4A96-99E3-CA2700B2FD1C}"/>
    <cellStyle name="Moneda [0] 3 4 2 3 4" xfId="602" xr:uid="{84287B33-3CF5-4C70-B73B-3B534DA4C2A9}"/>
    <cellStyle name="Moneda [0] 3 4 2 3 4 2" xfId="1926" xr:uid="{4333FDA2-8E00-4F9C-8FC8-04A1B903D308}"/>
    <cellStyle name="Moneda [0] 3 4 2 3 5" xfId="603" xr:uid="{DC1A4933-F2C3-44B2-9C46-46A59C16789E}"/>
    <cellStyle name="Moneda [0] 3 4 2 3 5 2" xfId="1927" xr:uid="{745EEAF3-13A4-4480-A10C-C573FB04F40C}"/>
    <cellStyle name="Moneda [0] 3 4 2 3 6" xfId="1916" xr:uid="{B6CE1125-A28B-4A3E-B561-03F30B5DADCA}"/>
    <cellStyle name="Moneda [0] 3 4 2 4" xfId="604" xr:uid="{6977EB91-1284-49F5-86F7-8AFF840B5AEE}"/>
    <cellStyle name="Moneda [0] 3 4 2 4 2" xfId="605" xr:uid="{54B3F744-03E3-4B31-AA55-0606B2356ACC}"/>
    <cellStyle name="Moneda [0] 3 4 2 4 2 2" xfId="606" xr:uid="{11B0B833-8610-497B-AD44-C75FE879AB61}"/>
    <cellStyle name="Moneda [0] 3 4 2 4 2 2 2" xfId="1930" xr:uid="{0F2311D2-FB4A-4B11-BEEC-DABE3DD1DFCF}"/>
    <cellStyle name="Moneda [0] 3 4 2 4 2 3" xfId="607" xr:uid="{2AA107CF-1C44-4CFA-BF2D-164C2F330D64}"/>
    <cellStyle name="Moneda [0] 3 4 2 4 2 3 2" xfId="1931" xr:uid="{52AE6DC7-CBD1-4AA9-A664-7FDDE80B9AEF}"/>
    <cellStyle name="Moneda [0] 3 4 2 4 2 4" xfId="1929" xr:uid="{2A552469-905B-4F63-B599-7BB5054FE651}"/>
    <cellStyle name="Moneda [0] 3 4 2 4 3" xfId="608" xr:uid="{FCCEC52A-A7CD-43F3-A2CD-5B413007BFC3}"/>
    <cellStyle name="Moneda [0] 3 4 2 4 3 2" xfId="1932" xr:uid="{14FE17F1-FFD5-42FF-8B36-D3BCC0F57D8C}"/>
    <cellStyle name="Moneda [0] 3 4 2 4 4" xfId="609" xr:uid="{BA43B638-3554-493D-862E-4B5A06D43E37}"/>
    <cellStyle name="Moneda [0] 3 4 2 4 4 2" xfId="1933" xr:uid="{6EC9FA83-0A33-401E-98D9-72FD9D6A727E}"/>
    <cellStyle name="Moneda [0] 3 4 2 4 5" xfId="1928" xr:uid="{3FAC693E-EB2B-4642-9CCD-109018DD52E5}"/>
    <cellStyle name="Moneda [0] 3 4 2 5" xfId="610" xr:uid="{9CFB4E25-49C3-43DC-8448-E74C382EE6E9}"/>
    <cellStyle name="Moneda [0] 3 4 2 5 2" xfId="611" xr:uid="{43257761-BF68-4A36-BE73-1CC521F3E16E}"/>
    <cellStyle name="Moneda [0] 3 4 2 5 2 2" xfId="1935" xr:uid="{B94B240F-ED15-4509-B858-C4F7CC0339C4}"/>
    <cellStyle name="Moneda [0] 3 4 2 5 3" xfId="612" xr:uid="{10201399-924B-4CFC-A715-A08FD4A4D909}"/>
    <cellStyle name="Moneda [0] 3 4 2 5 3 2" xfId="1936" xr:uid="{EE083932-6E73-4542-9CDC-BAD4743CA15C}"/>
    <cellStyle name="Moneda [0] 3 4 2 5 4" xfId="1934" xr:uid="{2711C15E-D64C-41A5-98C0-39E28259DD65}"/>
    <cellStyle name="Moneda [0] 3 4 2 6" xfId="613" xr:uid="{9B269F53-F989-481D-A2CC-4D10FEE5154E}"/>
    <cellStyle name="Moneda [0] 3 4 2 6 2" xfId="1937" xr:uid="{91E162F7-257D-4B0B-931F-E61B79CD3C71}"/>
    <cellStyle name="Moneda [0] 3 4 2 7" xfId="614" xr:uid="{B40FAEB4-8938-46E1-8D42-C6FF13AD2051}"/>
    <cellStyle name="Moneda [0] 3 4 2 7 2" xfId="1938" xr:uid="{74A4AC35-FB6B-4287-A888-292FD61605A1}"/>
    <cellStyle name="Moneda [0] 3 4 2 8" xfId="1891" xr:uid="{04F2FA99-84DA-4F94-BE4C-4BCFCB8CABF6}"/>
    <cellStyle name="Moneda [0] 3 4 3" xfId="615" xr:uid="{426FC0FE-71EC-45D2-9EC1-12C9A3F16BC5}"/>
    <cellStyle name="Moneda [0] 3 4 3 2" xfId="616" xr:uid="{C16C97E9-1B90-479D-9DEF-7338477F1F04}"/>
    <cellStyle name="Moneda [0] 3 4 3 2 2" xfId="617" xr:uid="{3CA3075F-E7B0-4F47-A986-F8E3CD4BE5C2}"/>
    <cellStyle name="Moneda [0] 3 4 3 2 2 2" xfId="618" xr:uid="{260793A9-35AA-46EC-889C-6D10192C8170}"/>
    <cellStyle name="Moneda [0] 3 4 3 2 2 2 2" xfId="619" xr:uid="{621F5AE7-5AD0-42AB-817C-209CFBD9236F}"/>
    <cellStyle name="Moneda [0] 3 4 3 2 2 2 2 2" xfId="1943" xr:uid="{EF4518FC-7A91-4417-8A00-099047ACD099}"/>
    <cellStyle name="Moneda [0] 3 4 3 2 2 2 3" xfId="620" xr:uid="{AC7BB97B-A8BF-46B2-8359-23548B4047EA}"/>
    <cellStyle name="Moneda [0] 3 4 3 2 2 2 3 2" xfId="1944" xr:uid="{296289C4-B611-4992-842E-83B9FB35AB83}"/>
    <cellStyle name="Moneda [0] 3 4 3 2 2 2 4" xfId="1942" xr:uid="{303D1629-7761-4DBB-85B5-18CDB2B8605C}"/>
    <cellStyle name="Moneda [0] 3 4 3 2 2 3" xfId="621" xr:uid="{CD14318F-826F-4D03-9CAA-F66EF5D11B4F}"/>
    <cellStyle name="Moneda [0] 3 4 3 2 2 3 2" xfId="1945" xr:uid="{E2B43837-31AE-4230-903D-96DD19D76CD6}"/>
    <cellStyle name="Moneda [0] 3 4 3 2 2 4" xfId="622" xr:uid="{BF00E2C4-6CF1-422D-9FBA-1F6FF0CB2647}"/>
    <cellStyle name="Moneda [0] 3 4 3 2 2 4 2" xfId="1946" xr:uid="{A87D6259-DD47-4091-BDCE-3EDD5EDDE92E}"/>
    <cellStyle name="Moneda [0] 3 4 3 2 2 5" xfId="1941" xr:uid="{F752AC56-40A1-415D-9B4F-C766B68C3277}"/>
    <cellStyle name="Moneda [0] 3 4 3 2 3" xfId="623" xr:uid="{8433FF2C-070C-4DE6-B741-728F9BC32E39}"/>
    <cellStyle name="Moneda [0] 3 4 3 2 3 2" xfId="624" xr:uid="{6AD6C24B-B517-423D-BDE4-A295303A2197}"/>
    <cellStyle name="Moneda [0] 3 4 3 2 3 2 2" xfId="1948" xr:uid="{DFE7CE0A-13CE-4CF0-B954-CA1020ED6F96}"/>
    <cellStyle name="Moneda [0] 3 4 3 2 3 3" xfId="625" xr:uid="{951D2B38-9504-459B-ACAC-E0A333AECDCA}"/>
    <cellStyle name="Moneda [0] 3 4 3 2 3 3 2" xfId="1949" xr:uid="{E69C42E8-F04C-4DB3-9CC5-DC9A25E76930}"/>
    <cellStyle name="Moneda [0] 3 4 3 2 3 4" xfId="1947" xr:uid="{AE324F46-9CEB-4E72-890D-0120223E6C36}"/>
    <cellStyle name="Moneda [0] 3 4 3 2 4" xfId="626" xr:uid="{FAFE1422-395E-4BA1-831B-799F9F8F84E6}"/>
    <cellStyle name="Moneda [0] 3 4 3 2 4 2" xfId="1950" xr:uid="{144466E8-6FEF-4A8B-8C8E-1397EF4AC190}"/>
    <cellStyle name="Moneda [0] 3 4 3 2 5" xfId="627" xr:uid="{64E0A242-589B-49DE-A72D-3AAFC39A910B}"/>
    <cellStyle name="Moneda [0] 3 4 3 2 5 2" xfId="1951" xr:uid="{334B5CA4-BA71-4E81-8C4E-972FD796115A}"/>
    <cellStyle name="Moneda [0] 3 4 3 2 6" xfId="1940" xr:uid="{09607334-EF52-4EF3-A6AC-0B4B7E4D7820}"/>
    <cellStyle name="Moneda [0] 3 4 3 3" xfId="628" xr:uid="{8F4E78EB-74A8-4981-9FC0-1BCBCBDBE127}"/>
    <cellStyle name="Moneda [0] 3 4 3 3 2" xfId="629" xr:uid="{263BC9FE-B864-4538-90BA-1E0CE473DA9E}"/>
    <cellStyle name="Moneda [0] 3 4 3 3 2 2" xfId="630" xr:uid="{48B8B9A6-A829-4172-AE75-9A9D5545E02F}"/>
    <cellStyle name="Moneda [0] 3 4 3 3 2 2 2" xfId="1954" xr:uid="{864A9795-0A5D-4AA4-B269-97153D776FED}"/>
    <cellStyle name="Moneda [0] 3 4 3 3 2 3" xfId="631" xr:uid="{33942773-8D3F-4A72-BFA4-167C17FA721F}"/>
    <cellStyle name="Moneda [0] 3 4 3 3 2 3 2" xfId="1955" xr:uid="{C7171406-AA64-4094-AAD0-3EADA419994D}"/>
    <cellStyle name="Moneda [0] 3 4 3 3 2 4" xfId="1953" xr:uid="{8BFFF937-6E18-4ABE-A9F9-529F2739D172}"/>
    <cellStyle name="Moneda [0] 3 4 3 3 3" xfId="632" xr:uid="{67EF8DCF-1B14-48A7-843A-D0B283D9FD62}"/>
    <cellStyle name="Moneda [0] 3 4 3 3 3 2" xfId="1956" xr:uid="{2674937E-83E9-4748-B205-7113E8D06D0A}"/>
    <cellStyle name="Moneda [0] 3 4 3 3 4" xfId="633" xr:uid="{99C6DBE6-5C98-4A51-AA74-F1B753BCEE51}"/>
    <cellStyle name="Moneda [0] 3 4 3 3 4 2" xfId="1957" xr:uid="{C789314A-78B7-4CE5-9FD9-5AA172042897}"/>
    <cellStyle name="Moneda [0] 3 4 3 3 5" xfId="1952" xr:uid="{9BEE5201-CBE1-4A0C-8E2B-C71E9026B82B}"/>
    <cellStyle name="Moneda [0] 3 4 3 4" xfId="634" xr:uid="{B9D28570-8E8F-4E1E-80E4-B3941A74F5C3}"/>
    <cellStyle name="Moneda [0] 3 4 3 4 2" xfId="635" xr:uid="{F8D24DE5-7713-4783-B8CB-10BC6F30E92D}"/>
    <cellStyle name="Moneda [0] 3 4 3 4 2 2" xfId="1959" xr:uid="{0A5656A8-F823-411C-B1C2-7CF9E5EE1066}"/>
    <cellStyle name="Moneda [0] 3 4 3 4 3" xfId="636" xr:uid="{343B5B94-7F38-4316-B4F8-FD40BCC73F19}"/>
    <cellStyle name="Moneda [0] 3 4 3 4 3 2" xfId="1960" xr:uid="{F12C65D6-3278-49A2-B206-A1B61D2F4CF0}"/>
    <cellStyle name="Moneda [0] 3 4 3 4 4" xfId="1958" xr:uid="{3C357B1B-E041-408C-BE9F-6C65A5485F44}"/>
    <cellStyle name="Moneda [0] 3 4 3 5" xfId="637" xr:uid="{850C1121-CEF2-4B7F-8285-1C7E64CDFEFE}"/>
    <cellStyle name="Moneda [0] 3 4 3 5 2" xfId="1961" xr:uid="{76063A58-0126-4434-9496-FB02CB825726}"/>
    <cellStyle name="Moneda [0] 3 4 3 6" xfId="638" xr:uid="{F751973E-0097-492C-BFC2-B5AC1046F265}"/>
    <cellStyle name="Moneda [0] 3 4 3 6 2" xfId="1962" xr:uid="{0621576E-C5EA-435D-A587-065389D52501}"/>
    <cellStyle name="Moneda [0] 3 4 3 7" xfId="1939" xr:uid="{C8255486-5C5D-4627-BBD4-804E73EB9ECD}"/>
    <cellStyle name="Moneda [0] 3 4 4" xfId="639" xr:uid="{0C2BC4A2-BFC5-4B08-AE48-A1F70D5F0B8A}"/>
    <cellStyle name="Moneda [0] 3 4 4 2" xfId="640" xr:uid="{875B2599-CDC0-4154-AAC1-5F115D6DE763}"/>
    <cellStyle name="Moneda [0] 3 4 4 2 2" xfId="641" xr:uid="{D9348856-903F-4498-9A50-2FBE36BB058F}"/>
    <cellStyle name="Moneda [0] 3 4 4 2 2 2" xfId="642" xr:uid="{AD8FE5A7-D8BA-4DDB-9265-113D63793673}"/>
    <cellStyle name="Moneda [0] 3 4 4 2 2 2 2" xfId="1966" xr:uid="{24DDB7AA-C31D-4E71-9A2E-AE809505E867}"/>
    <cellStyle name="Moneda [0] 3 4 4 2 2 3" xfId="643" xr:uid="{A8878946-1C6C-46E4-82AA-2069F045AA98}"/>
    <cellStyle name="Moneda [0] 3 4 4 2 2 3 2" xfId="1967" xr:uid="{BD32B52E-5BFC-447E-B8D9-7FBF01880D1C}"/>
    <cellStyle name="Moneda [0] 3 4 4 2 2 4" xfId="1965" xr:uid="{2D0090E8-A22D-42FD-88F7-7DD5A29474FF}"/>
    <cellStyle name="Moneda [0] 3 4 4 2 3" xfId="644" xr:uid="{1B80FEDB-0B46-418B-8B4A-712FE0E5199C}"/>
    <cellStyle name="Moneda [0] 3 4 4 2 3 2" xfId="1968" xr:uid="{CDFCC98C-D023-4A4E-8D72-8F18F662C62F}"/>
    <cellStyle name="Moneda [0] 3 4 4 2 4" xfId="645" xr:uid="{0111A43D-9C57-406F-8472-F70E3BBACB10}"/>
    <cellStyle name="Moneda [0] 3 4 4 2 4 2" xfId="1969" xr:uid="{D66AD6CF-C163-402E-A6D7-8590069CE1CA}"/>
    <cellStyle name="Moneda [0] 3 4 4 2 5" xfId="1964" xr:uid="{0756CD69-1E2E-448A-9637-7D3087EE186D}"/>
    <cellStyle name="Moneda [0] 3 4 4 3" xfId="646" xr:uid="{9FE6DAEB-4227-49A8-96C5-039996435EA6}"/>
    <cellStyle name="Moneda [0] 3 4 4 3 2" xfId="647" xr:uid="{C2012236-5D9E-4F91-924C-549B83259E74}"/>
    <cellStyle name="Moneda [0] 3 4 4 3 2 2" xfId="1971" xr:uid="{0DA8C5F9-63BB-4237-903F-9E273FDB910D}"/>
    <cellStyle name="Moneda [0] 3 4 4 3 3" xfId="648" xr:uid="{C51560E1-556E-4838-977C-1B06375D99A9}"/>
    <cellStyle name="Moneda [0] 3 4 4 3 3 2" xfId="1972" xr:uid="{CA76B507-C90E-40C7-9007-97DE342EAD85}"/>
    <cellStyle name="Moneda [0] 3 4 4 3 4" xfId="1970" xr:uid="{82158E11-869E-45C9-B37C-79A5ACCA3453}"/>
    <cellStyle name="Moneda [0] 3 4 4 4" xfId="649" xr:uid="{17E8C6CC-BBEF-43D9-9A48-51F56D322A06}"/>
    <cellStyle name="Moneda [0] 3 4 4 4 2" xfId="1973" xr:uid="{2EB267B5-E958-41D8-9379-305B590F3740}"/>
    <cellStyle name="Moneda [0] 3 4 4 5" xfId="650" xr:uid="{D1E4D2CD-C14B-4BED-AA41-F45F0E308141}"/>
    <cellStyle name="Moneda [0] 3 4 4 5 2" xfId="1974" xr:uid="{33AE1068-CCE4-4F89-AF96-0BF4771BB80A}"/>
    <cellStyle name="Moneda [0] 3 4 4 6" xfId="1963" xr:uid="{D7AF32C1-0736-4810-B1F9-1ACA722BD8D2}"/>
    <cellStyle name="Moneda [0] 3 4 5" xfId="651" xr:uid="{5C74DC26-BF3C-4C58-AA04-3AAF767F5D31}"/>
    <cellStyle name="Moneda [0] 3 4 5 2" xfId="652" xr:uid="{9DB8DB76-4708-43EF-9DFA-1DBD8080B4E0}"/>
    <cellStyle name="Moneda [0] 3 4 5 2 2" xfId="653" xr:uid="{F22DC4BA-7C15-4DC9-8128-5F790C5F54FB}"/>
    <cellStyle name="Moneda [0] 3 4 5 2 2 2" xfId="1977" xr:uid="{DDBA03D1-CD6F-4135-B103-5CE3BA066AB4}"/>
    <cellStyle name="Moneda [0] 3 4 5 2 3" xfId="654" xr:uid="{52DAEDA7-E499-4947-9382-93B485454FD7}"/>
    <cellStyle name="Moneda [0] 3 4 5 2 3 2" xfId="1978" xr:uid="{DD075E1F-A658-4D0B-8822-1525F5572C50}"/>
    <cellStyle name="Moneda [0] 3 4 5 2 4" xfId="1976" xr:uid="{0E2780CE-35ED-4297-8F46-7A86FBEB65A4}"/>
    <cellStyle name="Moneda [0] 3 4 5 3" xfId="655" xr:uid="{D143F999-0272-4BFE-97E5-9C0DAF56345A}"/>
    <cellStyle name="Moneda [0] 3 4 5 3 2" xfId="1979" xr:uid="{BCF62300-F595-45B5-88D7-766B47CF73C5}"/>
    <cellStyle name="Moneda [0] 3 4 5 4" xfId="656" xr:uid="{B4B3F895-FFEB-4B24-8E19-CD3CC062EF89}"/>
    <cellStyle name="Moneda [0] 3 4 5 4 2" xfId="1980" xr:uid="{424A2C9E-0A55-47AB-A532-1D13522379B9}"/>
    <cellStyle name="Moneda [0] 3 4 5 5" xfId="1975" xr:uid="{F8B0D32C-A501-4F40-BB4D-3CC90725F7A1}"/>
    <cellStyle name="Moneda [0] 3 4 6" xfId="657" xr:uid="{DC2FD8FF-2383-4CE2-A721-BF400799A93B}"/>
    <cellStyle name="Moneda [0] 3 4 6 2" xfId="658" xr:uid="{1868CB28-2616-4EC6-88C1-2E6C2E759DA2}"/>
    <cellStyle name="Moneda [0] 3 4 6 2 2" xfId="1982" xr:uid="{BA96A4B1-06D9-4B77-990B-3B2A20C48480}"/>
    <cellStyle name="Moneda [0] 3 4 6 3" xfId="659" xr:uid="{E58913B2-D1C8-44E8-A614-90A183E1E898}"/>
    <cellStyle name="Moneda [0] 3 4 6 3 2" xfId="1983" xr:uid="{075F6D95-DB49-4358-BA7F-18568FAD0618}"/>
    <cellStyle name="Moneda [0] 3 4 6 4" xfId="1981" xr:uid="{D81D8D31-C559-415A-8098-BF7996491F7E}"/>
    <cellStyle name="Moneda [0] 3 4 7" xfId="660" xr:uid="{DA986886-038F-4843-B3F7-8320A22325FA}"/>
    <cellStyle name="Moneda [0] 3 4 7 2" xfId="1984" xr:uid="{6BEF7962-8AD1-42DD-9536-E6B7DEE3A1B5}"/>
    <cellStyle name="Moneda [0] 3 4 8" xfId="661" xr:uid="{8F0503C2-A833-42B1-A887-57FE0E543244}"/>
    <cellStyle name="Moneda [0] 3 4 8 2" xfId="1985" xr:uid="{AA00F9E2-13D1-4EEF-8A44-CB07226D5E65}"/>
    <cellStyle name="Moneda [0] 3 4 9" xfId="1890" xr:uid="{A7EAF4BE-FB72-46DD-BC92-0EC747CEF767}"/>
    <cellStyle name="Moneda [0] 3 5" xfId="662" xr:uid="{AF34E0B3-6A5D-4EFC-9A3A-8C03EA168968}"/>
    <cellStyle name="Moneda [0] 3 5 2" xfId="663" xr:uid="{22208008-213B-4CE6-85DA-25C94FD2FC52}"/>
    <cellStyle name="Moneda [0] 3 5 2 2" xfId="664" xr:uid="{8BE3E3C4-2EE6-4CCB-BA04-9EF45C03FC9E}"/>
    <cellStyle name="Moneda [0] 3 5 2 2 2" xfId="665" xr:uid="{40A80480-E7AA-41B3-B2D0-79737F36150A}"/>
    <cellStyle name="Moneda [0] 3 5 2 2 2 2" xfId="666" xr:uid="{8F4CAEEF-C4A1-47FA-9A6A-255905B4A934}"/>
    <cellStyle name="Moneda [0] 3 5 2 2 2 2 2" xfId="667" xr:uid="{8B3F7FF6-3337-4E2F-AD14-A8B749160D73}"/>
    <cellStyle name="Moneda [0] 3 5 2 2 2 2 2 2" xfId="1991" xr:uid="{0A2B8F36-24C6-4D8A-AB05-B8F09F0EE57A}"/>
    <cellStyle name="Moneda [0] 3 5 2 2 2 2 3" xfId="668" xr:uid="{2CB86477-9C30-49BF-8706-7781FCB17C0E}"/>
    <cellStyle name="Moneda [0] 3 5 2 2 2 2 3 2" xfId="1992" xr:uid="{7309A2C2-C0D8-470A-963E-E419C1E4C88E}"/>
    <cellStyle name="Moneda [0] 3 5 2 2 2 2 4" xfId="1990" xr:uid="{FF5D14DE-72FF-4B94-AE5D-D91273AADE32}"/>
    <cellStyle name="Moneda [0] 3 5 2 2 2 3" xfId="669" xr:uid="{E1149139-2142-4745-B43A-7A94BA9B23DF}"/>
    <cellStyle name="Moneda [0] 3 5 2 2 2 3 2" xfId="1993" xr:uid="{C2B4BE48-4FBF-4FA0-AABC-2F39759763F2}"/>
    <cellStyle name="Moneda [0] 3 5 2 2 2 4" xfId="670" xr:uid="{BD8A1E13-6244-420E-9BE2-7CAE873E4F19}"/>
    <cellStyle name="Moneda [0] 3 5 2 2 2 4 2" xfId="1994" xr:uid="{41F7A076-FD5B-4EE9-9EF9-42B15AB6C0E5}"/>
    <cellStyle name="Moneda [0] 3 5 2 2 2 5" xfId="1989" xr:uid="{5C6169DF-A1C0-4FF7-AB8F-B05EA0AB7DD9}"/>
    <cellStyle name="Moneda [0] 3 5 2 2 3" xfId="671" xr:uid="{37BDA055-E6FE-41B2-9825-26781DF8F15C}"/>
    <cellStyle name="Moneda [0] 3 5 2 2 3 2" xfId="672" xr:uid="{E69E359D-8D40-4D1E-8024-29C318394FF4}"/>
    <cellStyle name="Moneda [0] 3 5 2 2 3 2 2" xfId="1996" xr:uid="{2D70B8D7-5EB2-43B7-9F42-D2A3B1E32E3C}"/>
    <cellStyle name="Moneda [0] 3 5 2 2 3 3" xfId="673" xr:uid="{DF9E2EF6-8AF7-493F-ACAF-AEB173D9CA5C}"/>
    <cellStyle name="Moneda [0] 3 5 2 2 3 3 2" xfId="1997" xr:uid="{2FF94FB9-FCC7-40E8-9D0D-736713205536}"/>
    <cellStyle name="Moneda [0] 3 5 2 2 3 4" xfId="1995" xr:uid="{9B0E0EEA-9AC8-45E9-871C-17A13D3CB21C}"/>
    <cellStyle name="Moneda [0] 3 5 2 2 4" xfId="674" xr:uid="{C051C3DD-8047-44EC-8B24-620B9BB16D53}"/>
    <cellStyle name="Moneda [0] 3 5 2 2 4 2" xfId="1998" xr:uid="{93B28A62-26CB-4CEA-A4E1-BBD7CE2FDFC8}"/>
    <cellStyle name="Moneda [0] 3 5 2 2 5" xfId="675" xr:uid="{6442DE85-40E6-41FF-8D55-D2FBF97397A0}"/>
    <cellStyle name="Moneda [0] 3 5 2 2 5 2" xfId="1999" xr:uid="{B9502D50-D4BE-44E4-A4F0-F8C194E55680}"/>
    <cellStyle name="Moneda [0] 3 5 2 2 6" xfId="1988" xr:uid="{35642168-6109-42D6-A4D6-42796C4FC2A1}"/>
    <cellStyle name="Moneda [0] 3 5 2 3" xfId="676" xr:uid="{A3828FED-36CC-4369-A34E-45D049EB6C96}"/>
    <cellStyle name="Moneda [0] 3 5 2 3 2" xfId="677" xr:uid="{73E237FC-37BC-4305-A1C2-477101BB6F32}"/>
    <cellStyle name="Moneda [0] 3 5 2 3 2 2" xfId="678" xr:uid="{39048C64-F263-484C-ABA5-64102418A23A}"/>
    <cellStyle name="Moneda [0] 3 5 2 3 2 2 2" xfId="2002" xr:uid="{0C3E3501-72E9-4A36-84A2-C876D12E1C69}"/>
    <cellStyle name="Moneda [0] 3 5 2 3 2 3" xfId="679" xr:uid="{3195ECD2-1B3E-4762-9CA8-8C82673528FB}"/>
    <cellStyle name="Moneda [0] 3 5 2 3 2 3 2" xfId="2003" xr:uid="{34303E84-B092-4601-B999-B0D6A8F265C2}"/>
    <cellStyle name="Moneda [0] 3 5 2 3 2 4" xfId="2001" xr:uid="{DAAFEFC0-B45B-4C26-AD3E-862B1862C432}"/>
    <cellStyle name="Moneda [0] 3 5 2 3 3" xfId="680" xr:uid="{A97F0E2E-5C34-43B4-B904-0B8BCD771D40}"/>
    <cellStyle name="Moneda [0] 3 5 2 3 3 2" xfId="2004" xr:uid="{C438E240-53EE-4E84-ADD8-9533E4354AF8}"/>
    <cellStyle name="Moneda [0] 3 5 2 3 4" xfId="681" xr:uid="{89223272-DFA9-4165-9431-79F02D341C60}"/>
    <cellStyle name="Moneda [0] 3 5 2 3 4 2" xfId="2005" xr:uid="{80843451-BEDB-49EE-8D9B-F7F72B41DE1F}"/>
    <cellStyle name="Moneda [0] 3 5 2 3 5" xfId="2000" xr:uid="{32651FFE-A35E-45B4-8C4B-9F6D7BF6B1D7}"/>
    <cellStyle name="Moneda [0] 3 5 2 4" xfId="682" xr:uid="{7A960806-0616-4BE7-B025-E664715164DD}"/>
    <cellStyle name="Moneda [0] 3 5 2 4 2" xfId="683" xr:uid="{F64FC6AF-A077-484D-B95C-F21B325FDBC5}"/>
    <cellStyle name="Moneda [0] 3 5 2 4 2 2" xfId="2007" xr:uid="{F718DA1A-8398-4D83-9F64-E6F15D543DC6}"/>
    <cellStyle name="Moneda [0] 3 5 2 4 3" xfId="684" xr:uid="{712D6443-4A1F-47F7-9B98-2B8015F79F20}"/>
    <cellStyle name="Moneda [0] 3 5 2 4 3 2" xfId="2008" xr:uid="{3BA94E57-5FCB-4CA5-A109-2D86628728FB}"/>
    <cellStyle name="Moneda [0] 3 5 2 4 4" xfId="2006" xr:uid="{F158A27B-E593-472E-8DFD-2B5FBAE1327F}"/>
    <cellStyle name="Moneda [0] 3 5 2 5" xfId="685" xr:uid="{1406436D-FB07-4D19-92F0-95CFA1DACD81}"/>
    <cellStyle name="Moneda [0] 3 5 2 5 2" xfId="2009" xr:uid="{071B9380-9FFC-43F3-82D2-768B31531E65}"/>
    <cellStyle name="Moneda [0] 3 5 2 6" xfId="686" xr:uid="{4979C069-626B-4B1D-BD64-D7CC4A6B7A35}"/>
    <cellStyle name="Moneda [0] 3 5 2 6 2" xfId="2010" xr:uid="{9754DFB2-A413-4EB5-8BD5-7803ABF8F7D5}"/>
    <cellStyle name="Moneda [0] 3 5 2 7" xfId="1987" xr:uid="{33ACF4CB-8B0B-46FC-A0C6-4DD8D4BF27EC}"/>
    <cellStyle name="Moneda [0] 3 5 3" xfId="687" xr:uid="{95347D7D-E11B-435F-B4AB-0BBCFEA92766}"/>
    <cellStyle name="Moneda [0] 3 5 3 2" xfId="688" xr:uid="{F941FBBA-8FD6-4F35-BDE8-35D86191735E}"/>
    <cellStyle name="Moneda [0] 3 5 3 2 2" xfId="689" xr:uid="{1C4E9933-53C6-4214-B3FF-DC25E47F2568}"/>
    <cellStyle name="Moneda [0] 3 5 3 2 2 2" xfId="690" xr:uid="{29BD6798-7C93-42C8-B087-FED89354D990}"/>
    <cellStyle name="Moneda [0] 3 5 3 2 2 2 2" xfId="2014" xr:uid="{105ABCEB-257E-44C3-9796-F4FAC26EDB6E}"/>
    <cellStyle name="Moneda [0] 3 5 3 2 2 3" xfId="691" xr:uid="{B306968A-8ECA-4F44-8A22-9525726CB52D}"/>
    <cellStyle name="Moneda [0] 3 5 3 2 2 3 2" xfId="2015" xr:uid="{16135E41-B7AD-468A-AB6F-00347FB792FE}"/>
    <cellStyle name="Moneda [0] 3 5 3 2 2 4" xfId="2013" xr:uid="{212BD36F-FB73-43F8-9D3F-4D4C8B956C24}"/>
    <cellStyle name="Moneda [0] 3 5 3 2 3" xfId="692" xr:uid="{6D7B7CCF-5B87-460C-8CE1-CCE82ED9A254}"/>
    <cellStyle name="Moneda [0] 3 5 3 2 3 2" xfId="2016" xr:uid="{B5145CE8-7758-433F-8BCC-DD4C535D949F}"/>
    <cellStyle name="Moneda [0] 3 5 3 2 4" xfId="693" xr:uid="{5E7E70CF-176E-42B3-96A0-FA5A30F1869B}"/>
    <cellStyle name="Moneda [0] 3 5 3 2 4 2" xfId="2017" xr:uid="{1BF2A79B-9F74-4917-B7F5-6E73D9914360}"/>
    <cellStyle name="Moneda [0] 3 5 3 2 5" xfId="2012" xr:uid="{2C7974BC-08A6-4185-9C9E-F237749428AA}"/>
    <cellStyle name="Moneda [0] 3 5 3 3" xfId="694" xr:uid="{3CB77A87-747F-48EE-91EF-31E763F4EC60}"/>
    <cellStyle name="Moneda [0] 3 5 3 3 2" xfId="695" xr:uid="{B18C4A71-A9CB-451D-9942-000D51A67DD8}"/>
    <cellStyle name="Moneda [0] 3 5 3 3 2 2" xfId="2019" xr:uid="{CF3B83E5-C9A2-4AAB-BA54-25C03C9A003F}"/>
    <cellStyle name="Moneda [0] 3 5 3 3 3" xfId="696" xr:uid="{D69C3DAC-F9EF-4AC3-BC3E-281F488DDCEE}"/>
    <cellStyle name="Moneda [0] 3 5 3 3 3 2" xfId="2020" xr:uid="{3A696F34-AECB-4F08-BC12-9A0B8D88FFEE}"/>
    <cellStyle name="Moneda [0] 3 5 3 3 4" xfId="2018" xr:uid="{988DD69C-C7D5-4817-BFF1-591F065C5C49}"/>
    <cellStyle name="Moneda [0] 3 5 3 4" xfId="697" xr:uid="{C1F854A3-7015-45B7-B760-8CE9F6F75275}"/>
    <cellStyle name="Moneda [0] 3 5 3 4 2" xfId="2021" xr:uid="{BEE7C2EB-0979-4C3D-A8CD-4A53CEC28169}"/>
    <cellStyle name="Moneda [0] 3 5 3 5" xfId="698" xr:uid="{19754592-2453-41BE-8E69-2503354251D6}"/>
    <cellStyle name="Moneda [0] 3 5 3 5 2" xfId="2022" xr:uid="{DFE916F1-4DD5-49EC-82DD-DD62831D092A}"/>
    <cellStyle name="Moneda [0] 3 5 3 6" xfId="2011" xr:uid="{984D084D-9785-42C2-81B9-EAE7BE9CD62A}"/>
    <cellStyle name="Moneda [0] 3 5 4" xfId="699" xr:uid="{BBF9FEFB-20A8-49DB-BA62-AFF0003B15A1}"/>
    <cellStyle name="Moneda [0] 3 5 4 2" xfId="700" xr:uid="{535CC106-6623-4283-AC25-08BB7DD206A1}"/>
    <cellStyle name="Moneda [0] 3 5 4 2 2" xfId="701" xr:uid="{D98ECB19-38BA-470D-8045-748D84FACDEF}"/>
    <cellStyle name="Moneda [0] 3 5 4 2 2 2" xfId="2025" xr:uid="{2A93B05E-9FD1-4741-8398-0D804B8E58DE}"/>
    <cellStyle name="Moneda [0] 3 5 4 2 3" xfId="702" xr:uid="{39529493-B5E8-4AB4-93DC-C766597D727C}"/>
    <cellStyle name="Moneda [0] 3 5 4 2 3 2" xfId="2026" xr:uid="{27A2D877-D462-4289-AB64-3310A699514B}"/>
    <cellStyle name="Moneda [0] 3 5 4 2 4" xfId="2024" xr:uid="{2A961BE9-8483-4900-A9CC-7EFA6F13F6B1}"/>
    <cellStyle name="Moneda [0] 3 5 4 3" xfId="703" xr:uid="{CB27D996-F314-4515-880C-12F5D98BFC5F}"/>
    <cellStyle name="Moneda [0] 3 5 4 3 2" xfId="2027" xr:uid="{18D32D4E-BBAA-4EBA-9113-A10CCB2BF507}"/>
    <cellStyle name="Moneda [0] 3 5 4 4" xfId="704" xr:uid="{22D01D13-D5DD-48F5-8242-B568012991D4}"/>
    <cellStyle name="Moneda [0] 3 5 4 4 2" xfId="2028" xr:uid="{096D0716-F96B-48B9-AD69-F029E04B018F}"/>
    <cellStyle name="Moneda [0] 3 5 4 5" xfId="2023" xr:uid="{FB236022-B04F-4FFC-B792-CB35CBFED536}"/>
    <cellStyle name="Moneda [0] 3 5 5" xfId="705" xr:uid="{8BAD4E51-9597-416C-A24B-7B567DC8E993}"/>
    <cellStyle name="Moneda [0] 3 5 5 2" xfId="706" xr:uid="{C70352D7-4DF3-46FB-86D7-1597C2331864}"/>
    <cellStyle name="Moneda [0] 3 5 5 2 2" xfId="2030" xr:uid="{18606B40-585C-4023-A245-02E199AD4757}"/>
    <cellStyle name="Moneda [0] 3 5 5 3" xfId="707" xr:uid="{F8217965-C6B8-4B5B-BECE-D6DD3F335168}"/>
    <cellStyle name="Moneda [0] 3 5 5 3 2" xfId="2031" xr:uid="{A34A92C1-B264-451A-9640-2D6E19801D7E}"/>
    <cellStyle name="Moneda [0] 3 5 5 4" xfId="2029" xr:uid="{C2D09AEE-1628-4555-8EBB-0DCC833518F7}"/>
    <cellStyle name="Moneda [0] 3 5 6" xfId="708" xr:uid="{5BF9CAAC-4796-40A6-84E8-AEADB20F442D}"/>
    <cellStyle name="Moneda [0] 3 5 6 2" xfId="2032" xr:uid="{7751AA1E-0CB6-41F0-81ED-DA5F2B1258BC}"/>
    <cellStyle name="Moneda [0] 3 5 7" xfId="709" xr:uid="{448A979D-33F6-416E-AD41-5EBE0E58F795}"/>
    <cellStyle name="Moneda [0] 3 5 7 2" xfId="2033" xr:uid="{BF996892-1B56-4877-B90D-E265391695BA}"/>
    <cellStyle name="Moneda [0] 3 5 8" xfId="1986" xr:uid="{0357210A-38D1-4451-B4A5-1C8406FCA137}"/>
    <cellStyle name="Moneda [0] 3 6" xfId="710" xr:uid="{A6AE3015-3C5B-4FC9-8FA5-4F7457820DBE}"/>
    <cellStyle name="Moneda [0] 3 6 2" xfId="711" xr:uid="{F5FFE065-80E8-4300-807B-084AD839CBC3}"/>
    <cellStyle name="Moneda [0] 3 6 2 2" xfId="712" xr:uid="{16C3A231-02C3-4583-9945-8B495750EB69}"/>
    <cellStyle name="Moneda [0] 3 6 2 2 2" xfId="713" xr:uid="{DFAE4D17-EF62-4ED1-B1A6-63C153A8F5C7}"/>
    <cellStyle name="Moneda [0] 3 6 2 2 2 2" xfId="714" xr:uid="{A3100379-01A2-4A5D-A992-357F8B09E037}"/>
    <cellStyle name="Moneda [0] 3 6 2 2 2 2 2" xfId="2038" xr:uid="{D8BC0069-829C-435C-8434-4032056E9A1F}"/>
    <cellStyle name="Moneda [0] 3 6 2 2 2 3" xfId="715" xr:uid="{8F86467C-AA65-4D41-B814-068DE8E1367A}"/>
    <cellStyle name="Moneda [0] 3 6 2 2 2 3 2" xfId="2039" xr:uid="{5640B552-A412-4B24-8BD4-FC659E20B368}"/>
    <cellStyle name="Moneda [0] 3 6 2 2 2 4" xfId="2037" xr:uid="{5304996A-34DE-4D74-8D68-9B94C875BA34}"/>
    <cellStyle name="Moneda [0] 3 6 2 2 3" xfId="716" xr:uid="{E21AE872-41CE-4EF8-928B-4A2576981622}"/>
    <cellStyle name="Moneda [0] 3 6 2 2 3 2" xfId="2040" xr:uid="{065589DF-762C-4306-ABB7-0511E12F51AB}"/>
    <cellStyle name="Moneda [0] 3 6 2 2 4" xfId="717" xr:uid="{E47675EC-B81C-4C35-85CB-6322CC03BC19}"/>
    <cellStyle name="Moneda [0] 3 6 2 2 4 2" xfId="2041" xr:uid="{B37DC7A1-0CB7-464C-B582-6ECCDED88B8D}"/>
    <cellStyle name="Moneda [0] 3 6 2 2 5" xfId="2036" xr:uid="{91C5BBD3-AC07-4DCB-9818-1A13AC642BFA}"/>
    <cellStyle name="Moneda [0] 3 6 2 3" xfId="718" xr:uid="{E6C49C68-645B-4EE6-BD48-A567EE6D4C16}"/>
    <cellStyle name="Moneda [0] 3 6 2 3 2" xfId="719" xr:uid="{98932D37-1A99-4A64-95BC-1BDD575B8006}"/>
    <cellStyle name="Moneda [0] 3 6 2 3 2 2" xfId="2043" xr:uid="{D56C6452-5DDF-4E46-B321-C61E84AE8170}"/>
    <cellStyle name="Moneda [0] 3 6 2 3 3" xfId="720" xr:uid="{1ADCE893-0723-433B-82A2-ADB180450A51}"/>
    <cellStyle name="Moneda [0] 3 6 2 3 3 2" xfId="2044" xr:uid="{B96E50D7-3268-4944-8627-AAE136F115C6}"/>
    <cellStyle name="Moneda [0] 3 6 2 3 4" xfId="2042" xr:uid="{F3CE679E-C8E5-43F7-B049-0DB261FBBF40}"/>
    <cellStyle name="Moneda [0] 3 6 2 4" xfId="721" xr:uid="{1BC2E9E1-A6F8-4B8E-A01D-6DB855D55970}"/>
    <cellStyle name="Moneda [0] 3 6 2 4 2" xfId="2045" xr:uid="{AB1398B3-3655-483B-BC90-9F937907E4FF}"/>
    <cellStyle name="Moneda [0] 3 6 2 5" xfId="722" xr:uid="{1E3F386F-F439-438F-B624-CCA29148AC7B}"/>
    <cellStyle name="Moneda [0] 3 6 2 5 2" xfId="2046" xr:uid="{215ACB08-7CE5-4DFE-ACA4-A049D19F009F}"/>
    <cellStyle name="Moneda [0] 3 6 2 6" xfId="2035" xr:uid="{77C0526B-0523-4994-8AAC-811B94D89210}"/>
    <cellStyle name="Moneda [0] 3 6 3" xfId="723" xr:uid="{7F235083-2DCF-40EA-B5BE-62FF380D0868}"/>
    <cellStyle name="Moneda [0] 3 6 3 2" xfId="724" xr:uid="{9D41D6E4-2392-4971-AE29-DFC7568C5AED}"/>
    <cellStyle name="Moneda [0] 3 6 3 2 2" xfId="725" xr:uid="{BEFE08A6-41BE-40DC-85BC-FDF49B7C96BE}"/>
    <cellStyle name="Moneda [0] 3 6 3 2 2 2" xfId="2049" xr:uid="{A9490428-3498-4BDE-BA82-4B5966FFBFC4}"/>
    <cellStyle name="Moneda [0] 3 6 3 2 3" xfId="726" xr:uid="{41E99C56-E326-4CEF-8C21-97E683887BF1}"/>
    <cellStyle name="Moneda [0] 3 6 3 2 3 2" xfId="2050" xr:uid="{B127A731-3946-42CF-AC28-812C0B5D527D}"/>
    <cellStyle name="Moneda [0] 3 6 3 2 4" xfId="2048" xr:uid="{95CE8D22-6D0A-4F75-A3EB-7E76BF936B4A}"/>
    <cellStyle name="Moneda [0] 3 6 3 3" xfId="727" xr:uid="{CECA8B64-A4A7-459E-A6EE-070135815985}"/>
    <cellStyle name="Moneda [0] 3 6 3 3 2" xfId="2051" xr:uid="{AA79A919-3021-4DCA-9882-A3B920D2B4FF}"/>
    <cellStyle name="Moneda [0] 3 6 3 4" xfId="728" xr:uid="{E2059857-8034-451A-93B1-4CEB0CAAF456}"/>
    <cellStyle name="Moneda [0] 3 6 3 4 2" xfId="2052" xr:uid="{77C5223A-6EF7-4529-B352-8C831E7D7681}"/>
    <cellStyle name="Moneda [0] 3 6 3 5" xfId="2047" xr:uid="{1E0B71B7-A334-4CCF-931D-0F9032A56D6E}"/>
    <cellStyle name="Moneda [0] 3 6 4" xfId="729" xr:uid="{8F391D65-E494-477D-8AC7-2EAF19C1D113}"/>
    <cellStyle name="Moneda [0] 3 6 4 2" xfId="730" xr:uid="{ED99334C-9592-42F8-B09F-8FC1A5ED61E4}"/>
    <cellStyle name="Moneda [0] 3 6 4 2 2" xfId="2054" xr:uid="{32DAF292-D34A-4FF4-B5F9-CC9AFF26923D}"/>
    <cellStyle name="Moneda [0] 3 6 4 3" xfId="731" xr:uid="{30C5548F-E6CC-4F34-B032-8AFF095118BB}"/>
    <cellStyle name="Moneda [0] 3 6 4 3 2" xfId="2055" xr:uid="{0F794E2F-A96D-4968-8976-1B7E25ACC5A1}"/>
    <cellStyle name="Moneda [0] 3 6 4 4" xfId="2053" xr:uid="{D449D9A3-ACB9-4161-9F30-136F8A375D59}"/>
    <cellStyle name="Moneda [0] 3 6 5" xfId="732" xr:uid="{30F07B33-E38B-429A-B9EE-0A8DD10D843C}"/>
    <cellStyle name="Moneda [0] 3 6 5 2" xfId="2056" xr:uid="{BDF919C3-1BF5-4C65-86D6-0C564063C018}"/>
    <cellStyle name="Moneda [0] 3 6 6" xfId="733" xr:uid="{0C928525-8DA2-4F81-8014-A53B73321162}"/>
    <cellStyle name="Moneda [0] 3 6 6 2" xfId="2057" xr:uid="{C2754E60-E743-4D6A-99E8-37F0FBD26642}"/>
    <cellStyle name="Moneda [0] 3 6 7" xfId="2034" xr:uid="{446774C8-3A94-4D1C-A5E9-E5683C27A5DD}"/>
    <cellStyle name="Moneda [0] 3 7" xfId="734" xr:uid="{D38BFC04-6024-4702-92A8-79F23A60F92C}"/>
    <cellStyle name="Moneda [0] 3 7 2" xfId="735" xr:uid="{71CADFE6-A386-46A1-B479-96B40333B8C7}"/>
    <cellStyle name="Moneda [0] 3 7 2 2" xfId="736" xr:uid="{8E8A4BBC-2BC2-40F1-93A7-3957D9D028B5}"/>
    <cellStyle name="Moneda [0] 3 7 2 2 2" xfId="737" xr:uid="{B74816BF-E0DF-458B-9062-C4DC8E3FC68B}"/>
    <cellStyle name="Moneda [0] 3 7 2 2 2 2" xfId="2061" xr:uid="{C23CEC2E-AF2B-45C6-B780-0D85098851CF}"/>
    <cellStyle name="Moneda [0] 3 7 2 2 3" xfId="738" xr:uid="{2935D0DC-34A0-4F82-BDB5-43E564277EC3}"/>
    <cellStyle name="Moneda [0] 3 7 2 2 3 2" xfId="2062" xr:uid="{B90F724D-CE16-4245-91D3-F69CDC0A1300}"/>
    <cellStyle name="Moneda [0] 3 7 2 2 4" xfId="2060" xr:uid="{667FDA11-4260-478B-AEEC-D89154D8775F}"/>
    <cellStyle name="Moneda [0] 3 7 2 3" xfId="739" xr:uid="{CB922794-8297-4B09-B0F3-3B05FBDCDEC0}"/>
    <cellStyle name="Moneda [0] 3 7 2 3 2" xfId="2063" xr:uid="{46B4102D-FC2E-4D14-94DE-F9A494BE1FEF}"/>
    <cellStyle name="Moneda [0] 3 7 2 4" xfId="740" xr:uid="{5F7EE9DE-5B05-49B2-BBB4-A43F11A91D16}"/>
    <cellStyle name="Moneda [0] 3 7 2 4 2" xfId="2064" xr:uid="{5EE82C64-FE61-48E1-AD87-85D79AB4CE7B}"/>
    <cellStyle name="Moneda [0] 3 7 2 5" xfId="2059" xr:uid="{59986FF6-56B2-4A01-8F72-53053D5FFC8F}"/>
    <cellStyle name="Moneda [0] 3 7 3" xfId="741" xr:uid="{4B452013-7603-49A2-9EE3-8BD080AFC623}"/>
    <cellStyle name="Moneda [0] 3 7 3 2" xfId="742" xr:uid="{9FD00A2A-C4CA-4EE0-A75E-1A1DA5DA1CA9}"/>
    <cellStyle name="Moneda [0] 3 7 3 2 2" xfId="2066" xr:uid="{690DAD0C-5B5B-4F51-9B30-DA30A86DF54A}"/>
    <cellStyle name="Moneda [0] 3 7 3 3" xfId="743" xr:uid="{C6280BEA-6CEE-418B-B873-838DDE17161F}"/>
    <cellStyle name="Moneda [0] 3 7 3 3 2" xfId="2067" xr:uid="{5A84AD13-5D2F-4821-81DC-9DFA22C0C5E4}"/>
    <cellStyle name="Moneda [0] 3 7 3 4" xfId="2065" xr:uid="{B375E1AF-D894-4F17-9BA8-17244854B3E6}"/>
    <cellStyle name="Moneda [0] 3 7 4" xfId="744" xr:uid="{F49792F5-F4F7-4F1C-B23F-702D8D65BE63}"/>
    <cellStyle name="Moneda [0] 3 7 4 2" xfId="2068" xr:uid="{F3B9542D-FDA5-492B-B86C-4E4633E740AB}"/>
    <cellStyle name="Moneda [0] 3 7 5" xfId="745" xr:uid="{73D8989A-E2BC-44F6-B2E1-90D3A144C511}"/>
    <cellStyle name="Moneda [0] 3 7 5 2" xfId="2069" xr:uid="{C269A945-4541-4D1B-96A8-748950BFBC3B}"/>
    <cellStyle name="Moneda [0] 3 7 6" xfId="2058" xr:uid="{757D18E0-9EAE-4E8F-A843-02A4494E30A1}"/>
    <cellStyle name="Moneda [0] 3 8" xfId="746" xr:uid="{CD19C039-4775-4913-A79B-029EE86284AA}"/>
    <cellStyle name="Moneda [0] 3 8 2" xfId="747" xr:uid="{22D60F23-8B7C-4D98-8001-07311436FE27}"/>
    <cellStyle name="Moneda [0] 3 8 2 2" xfId="748" xr:uid="{EF8E303A-DE5F-4FDC-A39F-75F6C17B590A}"/>
    <cellStyle name="Moneda [0] 3 8 2 2 2" xfId="2072" xr:uid="{399C4416-78F4-4AA2-B01D-9872EBA833D2}"/>
    <cellStyle name="Moneda [0] 3 8 2 3" xfId="749" xr:uid="{ED3C3DD1-8931-4B71-A339-DF2463154478}"/>
    <cellStyle name="Moneda [0] 3 8 2 3 2" xfId="2073" xr:uid="{6C69AC10-725E-436A-8ECA-D63527837D11}"/>
    <cellStyle name="Moneda [0] 3 8 2 4" xfId="2071" xr:uid="{BC490553-4D94-490A-9C47-11789319F95A}"/>
    <cellStyle name="Moneda [0] 3 8 3" xfId="750" xr:uid="{E1B71E37-477A-42D2-8557-2FABF245F236}"/>
    <cellStyle name="Moneda [0] 3 8 3 2" xfId="2074" xr:uid="{18696B6C-DF21-4431-9445-0F2297C8CCE8}"/>
    <cellStyle name="Moneda [0] 3 8 4" xfId="751" xr:uid="{DC999382-C066-44A5-9680-0905DBF59CEB}"/>
    <cellStyle name="Moneda [0] 3 8 4 2" xfId="2075" xr:uid="{95853013-2BF3-46E7-BD57-A6A1929533AB}"/>
    <cellStyle name="Moneda [0] 3 8 5" xfId="2070" xr:uid="{B53699DA-4F2E-41F8-87A2-44A13B1C6096}"/>
    <cellStyle name="Moneda [0] 3 9" xfId="752" xr:uid="{19195F55-4371-40FA-98E1-8D044E2AABF2}"/>
    <cellStyle name="Moneda [0] 3 9 2" xfId="753" xr:uid="{675E68D4-110D-4DB0-BF2B-CFF5A85E900E}"/>
    <cellStyle name="Moneda [0] 3 9 2 2" xfId="2077" xr:uid="{3F0E7EEC-51D6-4D23-BA49-DAB89F312DF8}"/>
    <cellStyle name="Moneda [0] 3 9 3" xfId="754" xr:uid="{9F1BD4AD-4810-42DF-B498-6C37D3A6EA71}"/>
    <cellStyle name="Moneda [0] 3 9 3 2" xfId="2078" xr:uid="{F31B2147-906C-4EDC-BABB-AD96988B4DB5}"/>
    <cellStyle name="Moneda [0] 3 9 4" xfId="2076" xr:uid="{6A381A60-7FA9-4071-8B8C-4CD1C65ECE9C}"/>
    <cellStyle name="Moneda [0] 4" xfId="755" xr:uid="{29B00CEB-4FDD-41D9-A023-42985524148C}"/>
    <cellStyle name="Moneda [0] 4 2" xfId="756" xr:uid="{72779044-CD5E-45A5-93FD-604E868CACF4}"/>
    <cellStyle name="Moneda [0] 4 2 2" xfId="757" xr:uid="{E8ED027A-0829-486F-9B69-1219C2C469B4}"/>
    <cellStyle name="Moneda [0] 4 2 2 2" xfId="758" xr:uid="{1D55EF19-5911-4E16-AD2A-2B98B8675870}"/>
    <cellStyle name="Moneda [0] 4 2 2 2 2" xfId="2082" xr:uid="{FE9DBE5E-94DD-4ED3-82DC-93C6B37A7CA2}"/>
    <cellStyle name="Moneda [0] 4 2 2 3" xfId="759" xr:uid="{C426678E-EE65-4415-BE7A-FE24CDA902A9}"/>
    <cellStyle name="Moneda [0] 4 2 2 3 2" xfId="2083" xr:uid="{F9D38E20-3EDA-4854-A216-3CCEF9F72BC3}"/>
    <cellStyle name="Moneda [0] 4 2 2 4" xfId="2081" xr:uid="{97BAE0AB-92CD-4E87-A7B3-17C54AAD748E}"/>
    <cellStyle name="Moneda [0] 4 2 3" xfId="760" xr:uid="{BB66E4FC-285D-4EB2-B3D9-93DFD495D336}"/>
    <cellStyle name="Moneda [0] 4 2 3 2" xfId="2084" xr:uid="{0A213E0E-44E1-4C9C-A74C-849245962EF1}"/>
    <cellStyle name="Moneda [0] 4 2 4" xfId="761" xr:uid="{4017A7DA-5B59-4678-BBA9-16A9A9A5EA45}"/>
    <cellStyle name="Moneda [0] 4 2 4 2" xfId="2085" xr:uid="{5FB934DB-2852-484C-96F8-514FEC8CB718}"/>
    <cellStyle name="Moneda [0] 4 2 5" xfId="2080" xr:uid="{5DC2C82A-9ABB-4145-8B0A-FB45F4AFA8AA}"/>
    <cellStyle name="Moneda [0] 4 3" xfId="762" xr:uid="{4CE346F1-8088-45D8-AE36-2F5E31ABD21C}"/>
    <cellStyle name="Moneda [0] 4 3 2" xfId="763" xr:uid="{5300B2C5-E48E-43BB-B935-C41FBD8211AF}"/>
    <cellStyle name="Moneda [0] 4 3 2 2" xfId="2087" xr:uid="{78F2D7E6-F300-459B-86B2-A340AB8335B8}"/>
    <cellStyle name="Moneda [0] 4 3 3" xfId="764" xr:uid="{DE3D0BF2-9747-4CAF-BD01-353A6B6F3C1A}"/>
    <cellStyle name="Moneda [0] 4 3 3 2" xfId="2088" xr:uid="{157E3A8B-59FF-44A0-8457-9F2055B02998}"/>
    <cellStyle name="Moneda [0] 4 3 4" xfId="2086" xr:uid="{0A549A62-54B8-4960-ABB7-8A1F7DF78038}"/>
    <cellStyle name="Moneda [0] 4 4" xfId="765" xr:uid="{3E619EDB-C7A7-4A18-A448-BB975D9A9A19}"/>
    <cellStyle name="Moneda [0] 4 4 2" xfId="766" xr:uid="{29B1D9E7-BB00-4BCE-95DA-F74E2A0F30A9}"/>
    <cellStyle name="Moneda [0] 4 4 2 2" xfId="2090" xr:uid="{D82066AF-0A96-4F6E-B349-7E1BE197E5BE}"/>
    <cellStyle name="Moneda [0] 4 4 3" xfId="767" xr:uid="{0CA5EF2E-7F6F-44AD-BDEC-1D51A8C1F414}"/>
    <cellStyle name="Moneda [0] 4 4 3 2" xfId="2091" xr:uid="{A1D8E25F-8E53-4FA5-B927-ECD513EE4531}"/>
    <cellStyle name="Moneda [0] 4 4 4" xfId="2089" xr:uid="{5FC49CDF-BE2D-4904-BBBD-23DE080B2FC6}"/>
    <cellStyle name="Moneda [0] 4 5" xfId="768" xr:uid="{B1053779-A3CC-4768-BDA4-851044515C56}"/>
    <cellStyle name="Moneda [0] 4 5 2" xfId="2092" xr:uid="{B23205C1-2AD7-4ABA-8A77-9374A8F02936}"/>
    <cellStyle name="Moneda [0] 4 6" xfId="769" xr:uid="{FD1F834A-35BD-4A13-AF3D-0B42445CC899}"/>
    <cellStyle name="Moneda [0] 4 6 2" xfId="2093" xr:uid="{54624D13-6730-405F-B02F-E9417991416F}"/>
    <cellStyle name="Moneda [0] 4 7" xfId="2079" xr:uid="{722BA75E-C9C8-4A2A-8C36-45380523AF8C}"/>
    <cellStyle name="Nagłówek 1 2" xfId="770" xr:uid="{33716B01-DFAA-4831-9D63-9F196A1C9D61}"/>
    <cellStyle name="Nagłówek 1 3" xfId="771" xr:uid="{8B2F4856-2E55-48B5-A929-0FF99A1707DB}"/>
    <cellStyle name="Nagłówek 1 4" xfId="772" xr:uid="{D024CE64-C125-4C5D-9E68-FF72CB50A060}"/>
    <cellStyle name="Nagłówek 1 5" xfId="773" xr:uid="{43A80C87-1995-4595-A048-731971840A07}"/>
    <cellStyle name="Nagłówek 1 6" xfId="774" xr:uid="{64802231-9AC1-409F-8958-76B64E996504}"/>
    <cellStyle name="Nagłówek 1 7" xfId="775" xr:uid="{D1F00600-51BD-42FD-85F3-11CD0F05E326}"/>
    <cellStyle name="Nagłówek 1 8" xfId="776" xr:uid="{1818BFDC-4392-4C2B-8184-103A42D3449B}"/>
    <cellStyle name="Nagłówek 2 2" xfId="777" xr:uid="{FDAEC333-95A8-4F85-9330-F7C9F481194D}"/>
    <cellStyle name="Nagłówek 2 3" xfId="778" xr:uid="{B303FD93-9F83-4714-B0B8-E2F521AC1C2F}"/>
    <cellStyle name="Nagłówek 2 4" xfId="779" xr:uid="{1257C489-8DDB-451A-90BD-D1A87A222D30}"/>
    <cellStyle name="Nagłówek 2 5" xfId="780" xr:uid="{53EAD2B3-B94B-46B3-8136-09379B060759}"/>
    <cellStyle name="Nagłówek 2 6" xfId="781" xr:uid="{44A027DB-1705-4473-967C-D6E076B9FA58}"/>
    <cellStyle name="Nagłówek 2 7" xfId="782" xr:uid="{5DCED8DC-1368-419A-ABB3-8AE674BC97BC}"/>
    <cellStyle name="Nagłówek 2 8" xfId="783" xr:uid="{EA8A825D-9196-4267-B97F-A86A5141FE68}"/>
    <cellStyle name="Nagłówek 3 2" xfId="784" xr:uid="{10B0C61E-6A65-4D40-B27B-781A8123197E}"/>
    <cellStyle name="Nagłówek 3 3" xfId="785" xr:uid="{B9C7AF75-034A-4D7D-B40B-1BD4D4CB1A5E}"/>
    <cellStyle name="Nagłówek 3 4" xfId="786" xr:uid="{7F0EFFE7-73E3-4EFF-A93F-2E706C39F3D1}"/>
    <cellStyle name="Nagłówek 3 5" xfId="787" xr:uid="{92B3E9AD-27DF-4C15-90CD-760D400DAE9D}"/>
    <cellStyle name="Nagłówek 3 6" xfId="788" xr:uid="{F87F35CF-30C6-46EC-ACD7-5444D60D726E}"/>
    <cellStyle name="Nagłówek 3 7" xfId="789" xr:uid="{DCB2971A-640D-4113-95FA-18BB2AD66785}"/>
    <cellStyle name="Nagłówek 3 8" xfId="790" xr:uid="{D25BEE92-49D5-4F74-A418-14669B3BF7B6}"/>
    <cellStyle name="Nagłówek 4 2" xfId="791" xr:uid="{DC4D223A-1CEC-4EE8-8C72-BCD0E8CE8865}"/>
    <cellStyle name="Nagłówek 4 3" xfId="792" xr:uid="{228B1661-ACEE-4DBA-B7A8-8660EB8AF395}"/>
    <cellStyle name="Nagłówek 4 4" xfId="793" xr:uid="{776A6F9D-4E1D-45D7-8C53-975E5FEDD716}"/>
    <cellStyle name="Nagłówek 4 5" xfId="794" xr:uid="{08AFAFE1-69BD-48AA-BE8F-97ABF21C452B}"/>
    <cellStyle name="Nagłówek 4 6" xfId="795" xr:uid="{87D19C14-E111-48BA-8A0A-E626A40DCF3A}"/>
    <cellStyle name="Nagłówek 4 7" xfId="796" xr:uid="{E09C5250-2A7E-48F1-904B-F6ACD2F71E26}"/>
    <cellStyle name="Nagłówek 4 8" xfId="797" xr:uid="{508576CC-20D4-46FC-BADE-E9D6EAD495D7}"/>
    <cellStyle name="Neutral 2" xfId="798" xr:uid="{2EDBB945-45F4-45EF-80E2-2C1522EAE28B}"/>
    <cellStyle name="Neutralne 2" xfId="799" xr:uid="{6B6A2A1C-CDB2-479F-860C-53F85070BA51}"/>
    <cellStyle name="Neutralne 3" xfId="800" xr:uid="{6C660BF4-5BA8-4C04-92A8-86B7AED9F4AF}"/>
    <cellStyle name="Neutralne 4" xfId="801" xr:uid="{1C9C52AF-D33D-4F04-AF8E-A5F84F1A1840}"/>
    <cellStyle name="Neutralne 5" xfId="802" xr:uid="{14488B1D-772C-411B-ACFE-17AB18E74288}"/>
    <cellStyle name="Neutralne 6" xfId="803" xr:uid="{F2738BAB-513F-4102-877E-F41BCD64A302}"/>
    <cellStyle name="Neutralne 7" xfId="804" xr:uid="{38285888-58BC-4A9C-9CAA-B3BF15AD5864}"/>
    <cellStyle name="Neutralne 8" xfId="805" xr:uid="{5830AA9F-8BFD-40A3-A505-84B25888855C}"/>
    <cellStyle name="None" xfId="806" xr:uid="{A8CABB92-DB14-4905-8F6E-AF945413D545}"/>
    <cellStyle name="Normal - Style1" xfId="807" xr:uid="{A6AEF415-A88D-4A93-BC27-B6EDA735CD21}"/>
    <cellStyle name="Normal 11" xfId="808" xr:uid="{482D9636-9723-43C2-914B-E432E187C1C7}"/>
    <cellStyle name="Normal 11 2" xfId="809" xr:uid="{43B8E225-F335-4C4E-96AB-079A484D5BE6}"/>
    <cellStyle name="Normal 11 2 2" xfId="810" xr:uid="{3CA5CADA-C842-4BCD-AAE9-2158D29CD6B5}"/>
    <cellStyle name="Normal 11 2 2 2" xfId="811" xr:uid="{F979338C-FA6F-4C9E-9D11-34A745A10A46}"/>
    <cellStyle name="Normal 11 2 2 2 2" xfId="2097" xr:uid="{82A95E0E-4226-48AA-98B0-662CED80877B}"/>
    <cellStyle name="Normal 11 2 2 3" xfId="812" xr:uid="{97D93764-7898-4CB6-B0D1-AFE441A7F2BF}"/>
    <cellStyle name="Normal 11 2 2 3 2" xfId="2098" xr:uid="{AC3C05C7-A612-458F-9FD1-C843016CE3F3}"/>
    <cellStyle name="Normal 11 2 2 4" xfId="2096" xr:uid="{B2C5A69E-D427-4E4F-8E8B-0191389D94FA}"/>
    <cellStyle name="Normal 11 2 3" xfId="813" xr:uid="{8723FBEF-7FE3-45FB-8FA7-B65BCCF499B2}"/>
    <cellStyle name="Normal 11 2 3 2" xfId="2099" xr:uid="{2E1147EA-40E1-4FD1-8986-9AFDF0200B25}"/>
    <cellStyle name="Normal 11 2 4" xfId="814" xr:uid="{43A147F5-D1B8-46A6-B182-6DCC0EDDE4C8}"/>
    <cellStyle name="Normal 11 2 4 2" xfId="2100" xr:uid="{F38B4CC9-ED07-432E-8EDE-E47463DEA231}"/>
    <cellStyle name="Normal 11 2 5" xfId="2095" xr:uid="{5BEE1821-2B98-491F-A921-51F491BF654E}"/>
    <cellStyle name="Normal 11 3" xfId="815" xr:uid="{9132B8F9-F884-4A74-B655-BBA786D36B34}"/>
    <cellStyle name="Normal 11 3 2" xfId="816" xr:uid="{43C62269-92AD-46E6-90AF-3D45372FE7B4}"/>
    <cellStyle name="Normal 11 3 2 2" xfId="2102" xr:uid="{1AA34B0F-853D-4AAE-8C4F-459EB363673A}"/>
    <cellStyle name="Normal 11 3 3" xfId="817" xr:uid="{CFB6DA01-8C54-4284-BEE9-15275251AD9A}"/>
    <cellStyle name="Normal 11 3 3 2" xfId="2103" xr:uid="{F7F55EEB-3176-4BDC-A5EA-F91A573C22A0}"/>
    <cellStyle name="Normal 11 3 4" xfId="2101" xr:uid="{636D57F1-9B92-4F8A-B609-BA1A753EBABB}"/>
    <cellStyle name="Normal 11 4" xfId="818" xr:uid="{03E245A5-8C03-41EE-AEFB-B6BD106DA43C}"/>
    <cellStyle name="Normal 11 4 2" xfId="819" xr:uid="{B7E63EDC-C580-4483-8E8F-72C170499306}"/>
    <cellStyle name="Normal 11 4 2 2" xfId="2105" xr:uid="{39BADA47-DBC2-4B88-9031-5E7F2ADA61EB}"/>
    <cellStyle name="Normal 11 4 3" xfId="820" xr:uid="{4C1184BC-50E4-4BAE-8120-8D7F78F30EC3}"/>
    <cellStyle name="Normal 11 4 3 2" xfId="2106" xr:uid="{1682AAEC-A279-4A0C-A6C4-415C299810CC}"/>
    <cellStyle name="Normal 11 4 4" xfId="2104" xr:uid="{5341CDE0-7682-4DA8-92C1-63A97841D71F}"/>
    <cellStyle name="Normal 11 5" xfId="821" xr:uid="{5485B4B0-8212-4642-A212-76601A7CA874}"/>
    <cellStyle name="Normal 11 5 2" xfId="2107" xr:uid="{A30F3865-0567-4B6E-8EDA-0AB503F7A70D}"/>
    <cellStyle name="Normal 11 6" xfId="822" xr:uid="{DC7EDC31-B32C-4AA2-88CE-07DECF20173F}"/>
    <cellStyle name="Normal 11 6 2" xfId="2108" xr:uid="{E8446DC8-08FA-4BF9-85A0-611DD1E989E9}"/>
    <cellStyle name="Normal 11 7" xfId="2094" xr:uid="{08206B31-95E6-406B-B62A-6835FB51B8D4}"/>
    <cellStyle name="Normal 12" xfId="823" xr:uid="{A23D6BDA-F824-4AD8-91BF-6981F1B1D878}"/>
    <cellStyle name="Normal 12 2" xfId="824" xr:uid="{832FA127-FB61-4BFC-B17B-260A10FBADDB}"/>
    <cellStyle name="Normal 12 2 2" xfId="825" xr:uid="{2A2CC9C6-7DF2-4494-9BF4-9DE2DBFEC034}"/>
    <cellStyle name="Normal 12 2 2 2" xfId="826" xr:uid="{ACD0A906-A11B-4B37-A2F5-CD3381AEBFF8}"/>
    <cellStyle name="Normal 12 2 2 2 2" xfId="2112" xr:uid="{7095693F-E180-4B25-A364-3755FEDC7D1D}"/>
    <cellStyle name="Normal 12 2 2 3" xfId="827" xr:uid="{0F6C9CE3-0031-42F5-AA07-B5988BD19BC9}"/>
    <cellStyle name="Normal 12 2 2 3 2" xfId="2113" xr:uid="{9EE7D291-CADF-44C1-A0A1-F9F4611BD320}"/>
    <cellStyle name="Normal 12 2 2 4" xfId="2111" xr:uid="{DE0C5237-E0F2-4ECC-A36F-EDBDA6BFB194}"/>
    <cellStyle name="Normal 12 2 3" xfId="828" xr:uid="{83293B01-3A04-4323-9DFA-F8D959B44448}"/>
    <cellStyle name="Normal 12 2 3 2" xfId="2114" xr:uid="{C7262E1B-25E7-4222-9273-CF1A0835627E}"/>
    <cellStyle name="Normal 12 2 4" xfId="829" xr:uid="{AAE97DD7-5BDD-4CD0-8748-916E5640EE56}"/>
    <cellStyle name="Normal 12 2 4 2" xfId="2115" xr:uid="{44E19EE0-8A98-4A47-9293-6513F87B9FD4}"/>
    <cellStyle name="Normal 12 2 5" xfId="2110" xr:uid="{9AEA4F80-C992-4AEF-B0BA-E14372A9C698}"/>
    <cellStyle name="Normal 12 3" xfId="830" xr:uid="{4D4A3DC3-BE66-445C-AD6F-AF03C9AAFF56}"/>
    <cellStyle name="Normal 12 3 2" xfId="831" xr:uid="{917D0301-4E3D-4DE8-8F96-621BB6F8B9E0}"/>
    <cellStyle name="Normal 12 3 2 2" xfId="2117" xr:uid="{6BF3FEFF-E708-49FB-A1A7-67E3B9F52AA8}"/>
    <cellStyle name="Normal 12 3 3" xfId="832" xr:uid="{8D1D9016-1D3F-438C-9F2E-4A7D1C5D8173}"/>
    <cellStyle name="Normal 12 3 3 2" xfId="2118" xr:uid="{AD02C42F-FF1E-4503-BC69-4653891A95A5}"/>
    <cellStyle name="Normal 12 3 4" xfId="2116" xr:uid="{F7E95645-A629-4C27-BD9D-0F03E3A15EB5}"/>
    <cellStyle name="Normal 12 4" xfId="833" xr:uid="{1A4CB184-9D5C-40C6-BC72-421FC80578D0}"/>
    <cellStyle name="Normal 12 4 2" xfId="834" xr:uid="{626FD100-2B9B-4EBE-85DB-B6CB35AE4BFE}"/>
    <cellStyle name="Normal 12 4 2 2" xfId="2120" xr:uid="{9263F51E-08EF-4134-9235-39ADFB88DCE4}"/>
    <cellStyle name="Normal 12 4 3" xfId="835" xr:uid="{F958571B-5375-40A2-9E98-1BC8EF01AB09}"/>
    <cellStyle name="Normal 12 4 3 2" xfId="2121" xr:uid="{CB7D68E4-95F2-4CC2-B885-2C325273D28E}"/>
    <cellStyle name="Normal 12 4 4" xfId="2119" xr:uid="{42B68D9D-1490-4574-B95F-D6E2274AFE96}"/>
    <cellStyle name="Normal 12 5" xfId="836" xr:uid="{F7C2D42F-CCEF-4CBA-9801-55BA3081DF5B}"/>
    <cellStyle name="Normal 12 5 2" xfId="2122" xr:uid="{2AAABE06-2507-4E67-AC92-3B3B869584F3}"/>
    <cellStyle name="Normal 12 6" xfId="837" xr:uid="{7D746032-3DB9-4D67-B40F-FB7F579EE371}"/>
    <cellStyle name="Normal 12 6 2" xfId="2123" xr:uid="{9ED22433-2BD5-4812-8944-4473678DBE2C}"/>
    <cellStyle name="Normal 12 7" xfId="2109" xr:uid="{87693D6F-8243-4DA9-8FAD-1D39ABBA83B3}"/>
    <cellStyle name="Normal 2" xfId="7" xr:uid="{B48B2C4D-BAD7-414B-BC5E-A3E4C21EE00D}"/>
    <cellStyle name="Normal 2 2" xfId="838" xr:uid="{C2EDE96F-F997-4D46-96FD-BCA135EDB51D}"/>
    <cellStyle name="Normal 2 3" xfId="839" xr:uid="{4B03521A-18D9-4C8B-9136-3AF279380313}"/>
    <cellStyle name="Normal 2 3 2" xfId="840" xr:uid="{2AEA5BD2-B44D-454E-8807-FA0F31B0F8B9}"/>
    <cellStyle name="Normal 2 3 2 2" xfId="841" xr:uid="{D296D14E-7CF9-470B-A54C-71062DD8FCC6}"/>
    <cellStyle name="Normal 2 3 2 2 2" xfId="842" xr:uid="{7A2152C8-FA71-4360-92A3-262E3774545E}"/>
    <cellStyle name="Normal 2 3 2 2 2 2" xfId="2127" xr:uid="{70EDB193-102C-4CFA-AD9D-3CBA4F321141}"/>
    <cellStyle name="Normal 2 3 2 2 3" xfId="843" xr:uid="{3554A66E-D7D1-4687-92F5-2F43BD011358}"/>
    <cellStyle name="Normal 2 3 2 2 3 2" xfId="2128" xr:uid="{ED76290A-B4E6-4623-9DB5-40321A0106F3}"/>
    <cellStyle name="Normal 2 3 2 2 4" xfId="2126" xr:uid="{E9926B46-7D20-48EA-8558-62882084FB04}"/>
    <cellStyle name="Normal 2 3 2 3" xfId="844" xr:uid="{BA2DA92E-15F5-47EE-926D-32461374614C}"/>
    <cellStyle name="Normal 2 3 2 3 2" xfId="2129" xr:uid="{7092ADA4-44A4-42BD-B841-9F3F93133A86}"/>
    <cellStyle name="Normal 2 3 2 4" xfId="845" xr:uid="{1D57F30D-D817-4B8F-91A8-91E348BE5F76}"/>
    <cellStyle name="Normal 2 3 2 4 2" xfId="2130" xr:uid="{40D35A9F-D482-4B02-BE9C-E13263F999E9}"/>
    <cellStyle name="Normal 2 3 2 5" xfId="2125" xr:uid="{FF7CB616-D3B3-4C15-8983-3A877A51D85F}"/>
    <cellStyle name="Normal 2 3 3" xfId="846" xr:uid="{588856E8-5FA6-4D28-AF02-691CBCBFE017}"/>
    <cellStyle name="Normal 2 3 3 2" xfId="847" xr:uid="{D4479B22-02F8-44D3-867A-71B601C61831}"/>
    <cellStyle name="Normal 2 3 3 2 2" xfId="2132" xr:uid="{5FD49163-4D25-45E4-94E8-9BC3986A7F37}"/>
    <cellStyle name="Normal 2 3 3 3" xfId="848" xr:uid="{3F2A2E20-9A06-4DA2-8B09-4438C53AA6ED}"/>
    <cellStyle name="Normal 2 3 3 3 2" xfId="2133" xr:uid="{B5246356-C266-42CB-BD6A-18F16CD75492}"/>
    <cellStyle name="Normal 2 3 3 4" xfId="2131" xr:uid="{1D7133A5-F2A1-4EBD-8EBB-E9D80B15DBF2}"/>
    <cellStyle name="Normal 2 3 4" xfId="849" xr:uid="{CAD4EE1C-B08E-4646-BFB6-FF039986533D}"/>
    <cellStyle name="Normal 2 3 4 2" xfId="850" xr:uid="{886F8F12-5626-43C5-BD7C-8C68FDD1A4B5}"/>
    <cellStyle name="Normal 2 3 4 2 2" xfId="2135" xr:uid="{0BED2375-6BE5-4060-BEE3-AFBCF3E65445}"/>
    <cellStyle name="Normal 2 3 4 3" xfId="851" xr:uid="{DE755EA9-96F6-41CA-93E7-954FB1477FD1}"/>
    <cellStyle name="Normal 2 3 4 3 2" xfId="2136" xr:uid="{6A224FE1-FAC0-4CDA-9AE5-AC6EA8CB7247}"/>
    <cellStyle name="Normal 2 3 4 4" xfId="2134" xr:uid="{B57E5C42-7A90-48DE-8CD5-662AA62732D6}"/>
    <cellStyle name="Normal 2 3 5" xfId="852" xr:uid="{D686084F-2D2F-4EF2-8B9F-0AC87D7FA30A}"/>
    <cellStyle name="Normal 2 3 5 2" xfId="2137" xr:uid="{F18EE4A3-1838-42E4-949D-A4DFCB261949}"/>
    <cellStyle name="Normal 2 3 6" xfId="853" xr:uid="{69C0A2BE-B73F-48F4-BFAA-43C499370DEB}"/>
    <cellStyle name="Normal 2 3 6 2" xfId="2138" xr:uid="{15CE474B-A0A6-45A3-8A6C-50C8A6B4EFC7}"/>
    <cellStyle name="Normal 2 3 7" xfId="2124" xr:uid="{A3D44979-3059-419D-8F99-907EC0D221BC}"/>
    <cellStyle name="Normal 2 4" xfId="854" xr:uid="{B20B19D6-21E9-4EAC-B2C9-086E21DC7A2C}"/>
    <cellStyle name="Normal 2 4 7" xfId="855" xr:uid="{0256ACBB-2CC4-4D32-9245-DD6F1CDBF8CA}"/>
    <cellStyle name="Normal 2 5" xfId="856" xr:uid="{C9C7DB8B-A755-409D-8842-C01A1F4FA005}"/>
    <cellStyle name="Normal 2 6" xfId="857" xr:uid="{0CE543B9-D2F4-4697-8FA2-34CA1090CEC3}"/>
    <cellStyle name="Normal 3" xfId="858" xr:uid="{68631026-ECA2-4DBA-88FC-2E0ADD33C35F}"/>
    <cellStyle name="Normal 3 2" xfId="859" xr:uid="{1F3946DA-B613-4202-BDEA-05B75C4B5969}"/>
    <cellStyle name="Normal 3 2 2" xfId="860" xr:uid="{8A179944-DEEE-4625-9656-ACB9879F3F9C}"/>
    <cellStyle name="Normal 3 2 2 2" xfId="861" xr:uid="{6093EEEC-BFDF-46DF-9DBB-B047B2E982F7}"/>
    <cellStyle name="Normal 3 2 2 2 2" xfId="2141" xr:uid="{E4905304-E306-496B-A219-8CB03CA2FC7A}"/>
    <cellStyle name="Normal 3 2 2 3" xfId="862" xr:uid="{552DB52A-AB74-4627-8F13-96E80855B2FA}"/>
    <cellStyle name="Normal 3 2 2 3 2" xfId="2142" xr:uid="{28EF85AC-8510-4FC8-9E17-69F16304AB6C}"/>
    <cellStyle name="Normal 3 2 2 4" xfId="2140" xr:uid="{C91D4C88-CE96-47FD-92A9-5B381DA07950}"/>
    <cellStyle name="Normal 3 2 3" xfId="863" xr:uid="{11308348-84F5-41A1-B84C-3AC0801A5C40}"/>
    <cellStyle name="Normal 3 2 3 2" xfId="2143" xr:uid="{3A7CF7E0-7C3B-48D7-AB77-3129C04D0D95}"/>
    <cellStyle name="Normal 3 2 4" xfId="864" xr:uid="{9F7A0628-3F1E-4BBB-A84E-326B30933A8D}"/>
    <cellStyle name="Normal 3 2 4 2" xfId="2144" xr:uid="{8708067B-39B8-4E60-8317-41220F15D79E}"/>
    <cellStyle name="Normal 3 2 5" xfId="2139" xr:uid="{9CEDD53F-4083-4C2C-8CEA-79CC7BE8D16F}"/>
    <cellStyle name="Normal 3 3" xfId="865" xr:uid="{AEF4B6F7-CCFE-4869-8143-FEC14F98368B}"/>
    <cellStyle name="Normal 3 3 2" xfId="866" xr:uid="{5923CE01-9E69-4325-B803-3D76C8B5A8ED}"/>
    <cellStyle name="Normal 3 3 2 2" xfId="2146" xr:uid="{DA447865-9C87-4CCC-8B33-A502195D664E}"/>
    <cellStyle name="Normal 3 3 3" xfId="867" xr:uid="{3CC629AC-2750-43BD-BEE4-D8DF58A9B50A}"/>
    <cellStyle name="Normal 3 3 3 2" xfId="2147" xr:uid="{150DAF89-A8B2-43D1-BA21-E10E73E6151A}"/>
    <cellStyle name="Normal 3 3 4" xfId="2145" xr:uid="{06CD7C71-18C9-4691-8FBE-F382E9976922}"/>
    <cellStyle name="Normal 3 4" xfId="868" xr:uid="{6C43F241-5BB0-4845-AC62-66453923A8B3}"/>
    <cellStyle name="Normal 3 4 2" xfId="869" xr:uid="{87E37C0C-AB87-4651-8CE0-F04B19A0CB7B}"/>
    <cellStyle name="Normal 3 4 2 2" xfId="2149" xr:uid="{8AC392FF-7210-45E3-AFE4-F166D8EC5B3C}"/>
    <cellStyle name="Normal 3 4 3" xfId="870" xr:uid="{8F6C57BC-C5D2-4370-B9D3-40945049F67F}"/>
    <cellStyle name="Normal 3 4 3 2" xfId="2150" xr:uid="{43FDDB73-6E30-41A7-BC7F-3107B14D0FE7}"/>
    <cellStyle name="Normal 3 4 4" xfId="2148" xr:uid="{8F15AA3A-3CFC-4EBF-9996-C7996F01D30B}"/>
    <cellStyle name="Normal 3 5" xfId="871" xr:uid="{BAC02B13-C5C7-49F2-9D27-57483C1B59FD}"/>
    <cellStyle name="Normal 3 5 2" xfId="2151" xr:uid="{D6CA2E89-605C-47A8-AE83-EA00248AB2FB}"/>
    <cellStyle name="Normal 3 6" xfId="872" xr:uid="{B1635E84-114D-4DEA-ABAE-DC4B13E8C3EE}"/>
    <cellStyle name="Normal 3 6 2" xfId="2152" xr:uid="{1DD82057-FD51-4FC3-80E6-0AC57B856152}"/>
    <cellStyle name="Normal 3 7" xfId="873" xr:uid="{96225C73-AE80-4ACF-830A-69C8A59291C8}"/>
    <cellStyle name="Normal 3 7 2" xfId="2153" xr:uid="{54B6ED28-E8BC-44AD-8AB1-F2AE0E98E67F}"/>
    <cellStyle name="Normal 4" xfId="874" xr:uid="{70596D84-86E0-44D6-999B-8D878E19C1DC}"/>
    <cellStyle name="Normal 5" xfId="875" xr:uid="{13A4D0EB-7367-4515-9570-64ED3088E827}"/>
    <cellStyle name="Normal 6" xfId="876" xr:uid="{00C3A226-4DAF-4B58-9533-1843993FA0FB}"/>
    <cellStyle name="Normal 6 2" xfId="877" xr:uid="{B4EBD29F-98E3-430C-8694-769CF9AE85E2}"/>
    <cellStyle name="Normal 61" xfId="878" xr:uid="{CE2CDA85-247D-4FC5-8E26-9B2770844C65}"/>
    <cellStyle name="Normal 61 15" xfId="879" xr:uid="{3F6DE92C-A85A-4E4E-9990-C57952B3D1BD}"/>
    <cellStyle name="Normal 7" xfId="880" xr:uid="{F4CAE376-9141-4403-9DFE-7222472EC7DF}"/>
    <cellStyle name="Normal 7 2" xfId="881" xr:uid="{EFBE9D80-1566-4CBF-B020-DC877010041C}"/>
    <cellStyle name="Normal 8" xfId="882" xr:uid="{517C695C-B48C-49D9-B29D-4EEEB9786315}"/>
    <cellStyle name="Normal 8 2" xfId="883" xr:uid="{B90F34A6-667B-4A4F-A7A5-DE5C2E773505}"/>
    <cellStyle name="Normal 9" xfId="884" xr:uid="{A9B56ECA-FE87-4454-B55D-B51FD9D9ACFF}"/>
    <cellStyle name="normální_laroux" xfId="885" xr:uid="{8C3212BC-40DA-4335-93A3-D82C732692AC}"/>
    <cellStyle name="Normalny" xfId="0" builtinId="0"/>
    <cellStyle name="Normalny 10" xfId="886" xr:uid="{169D9E41-EF08-42AE-9E67-7B1FD1200D59}"/>
    <cellStyle name="Normalny 10 2" xfId="887" xr:uid="{8056B125-D38A-4CB1-B0BB-3AB44DB98DE5}"/>
    <cellStyle name="Normalny 10 2 2" xfId="888" xr:uid="{2DFBA5E9-3920-4186-B838-87AD35951000}"/>
    <cellStyle name="Normalny 10 2 2 2" xfId="2154" xr:uid="{374882CA-88B9-4A96-894F-30AB496ABC68}"/>
    <cellStyle name="Normalny 10 3" xfId="889" xr:uid="{BF47F02E-0503-4136-9E0E-15C58E42333A}"/>
    <cellStyle name="Normalny 10 3 2" xfId="2155" xr:uid="{67EF7731-0DFB-4B67-ACB6-2F8B891153FA}"/>
    <cellStyle name="Normalny 10 4" xfId="890" xr:uid="{A201E996-FEC7-4B90-A806-68A6DA8679B1}"/>
    <cellStyle name="Normalny 10 4 2" xfId="2156" xr:uid="{0B8150A4-FAB6-4D7A-A3F6-7CFF457662D8}"/>
    <cellStyle name="Normalny 11" xfId="891" xr:uid="{A0E34A64-5C6A-4EF6-AF79-560252BF16AA}"/>
    <cellStyle name="Normalny 11 2" xfId="892" xr:uid="{5C0F1FC7-BF3D-44EC-9A7F-90A0E0C36855}"/>
    <cellStyle name="Normalny 11 2 2" xfId="893" xr:uid="{DA11C5A5-682C-4DF5-9296-176CB4223A11}"/>
    <cellStyle name="Normalny 11 2 2 2" xfId="2159" xr:uid="{143BE32D-67B9-4841-9706-A01FD7E0F1D7}"/>
    <cellStyle name="Normalny 11 2 3" xfId="894" xr:uid="{D7CC4AD6-3C4C-4B1A-9528-A2D7EB19187F}"/>
    <cellStyle name="Normalny 11 2 3 2" xfId="2160" xr:uid="{4A10B814-B50E-4CC7-9FE3-A473BE943886}"/>
    <cellStyle name="Normalny 11 2 4" xfId="2158" xr:uid="{5A75E48C-9E6C-4D87-8AA6-D6B5F3D105F3}"/>
    <cellStyle name="Normalny 11 3" xfId="895" xr:uid="{09942B9C-3D7C-4850-B6B5-B78D77BE2541}"/>
    <cellStyle name="Normalny 11 3 2" xfId="2161" xr:uid="{7C74C460-E389-4563-9720-8BFC1F4F0D65}"/>
    <cellStyle name="Normalny 11 4" xfId="896" xr:uid="{2B5A95E4-8341-4AFD-8C27-94F0BE47B51D}"/>
    <cellStyle name="Normalny 11 4 2" xfId="2162" xr:uid="{7F6FD30E-785C-4899-91C9-37AE3263AEE2}"/>
    <cellStyle name="Normalny 11 5" xfId="2157" xr:uid="{AE2FE165-DD24-4E18-A656-E6E8AE86C2CD}"/>
    <cellStyle name="Normalny 12" xfId="3" xr:uid="{00000000-0005-0000-0000-000001000000}"/>
    <cellStyle name="Normalny 12 2" xfId="898" xr:uid="{0AF965F7-CFA3-4CE0-92D2-A5E37D53F2CD}"/>
    <cellStyle name="Normalny 12 2 2" xfId="899" xr:uid="{C448B5D1-235B-41D2-AB0E-F20F379D1E5A}"/>
    <cellStyle name="Normalny 12 2 3" xfId="900" xr:uid="{992774BB-353D-45C0-920D-DC4BE24F366A}"/>
    <cellStyle name="Normalny 12 2 4" xfId="901" xr:uid="{33941B22-0D84-4A27-A380-D979EB412E14}"/>
    <cellStyle name="Normalny 12 2 5" xfId="902" xr:uid="{77A7449F-AF82-40A6-8D82-49F2143298BB}"/>
    <cellStyle name="Normalny 12 2 5 2" xfId="2164" xr:uid="{8360D821-57D5-4248-BFB2-59D0F1C1B162}"/>
    <cellStyle name="Normalny 12 3" xfId="903" xr:uid="{C8420F1A-4C8D-4FED-9704-7B5E756BED3E}"/>
    <cellStyle name="Normalny 12 3 2" xfId="904" xr:uid="{EDBFB433-CC2D-46B4-B458-B12BD5A33DA5}"/>
    <cellStyle name="Normalny 12 3 2 2" xfId="2165" xr:uid="{896C3723-83DA-42D7-870C-7B125FB8F7AF}"/>
    <cellStyle name="Normalny 12 4" xfId="897" xr:uid="{1F05EB3A-578B-4A9B-9748-801F9E124C87}"/>
    <cellStyle name="Normalny 12 4 2" xfId="2588" xr:uid="{DEA5BB3C-FD34-4653-B1B9-19938E091634}"/>
    <cellStyle name="Normalny 12 5" xfId="2163" xr:uid="{9B082285-CC01-49F5-B699-3A6107AB13E3}"/>
    <cellStyle name="Normalny 13" xfId="905" xr:uid="{A00302A1-33C3-4314-B9D7-95D883B25733}"/>
    <cellStyle name="Normalny 13 2" xfId="906" xr:uid="{DC901A43-C3D9-4EAB-BF27-2A6EA3EEA61A}"/>
    <cellStyle name="Normalny 13 2 2" xfId="2167" xr:uid="{88CABB56-1149-4038-B5E6-CB955629C11E}"/>
    <cellStyle name="Normalny 13 3" xfId="907" xr:uid="{341E4B58-C08B-49CD-B728-34D927C4E036}"/>
    <cellStyle name="Normalny 13 3 2" xfId="2168" xr:uid="{48112662-BB76-4478-BE39-32D4AA3EF58C}"/>
    <cellStyle name="Normalny 13 4" xfId="2166" xr:uid="{76E31707-6E06-487E-A459-9616A8E90176}"/>
    <cellStyle name="Normalny 14" xfId="9" xr:uid="{3E1BF8DD-2ED7-48CA-A26E-FF27889CD7DC}"/>
    <cellStyle name="Normalny 14 2" xfId="908" xr:uid="{397BF2A5-A0F0-4511-8DEF-D3FE762172FC}"/>
    <cellStyle name="Normalny 15" xfId="909" xr:uid="{E5395D05-BC5E-49D0-8610-BA06E17227EA}"/>
    <cellStyle name="Normalny 16 2" xfId="910" xr:uid="{FB870C42-769C-4F48-9D5E-85CFCAE97D3A}"/>
    <cellStyle name="Normalny 17" xfId="911" xr:uid="{A6DE1D79-15BD-41C9-8D7E-D73E74D0F2CB}"/>
    <cellStyle name="Normalny 17 2" xfId="912" xr:uid="{6295FF27-7955-498C-9D91-ADB7313EE082}"/>
    <cellStyle name="Normalny 17 2 2" xfId="913" xr:uid="{247CA5A9-661A-483D-91AA-56380B2FABA9}"/>
    <cellStyle name="Normalny 17 2 2 2" xfId="2170" xr:uid="{56A7A265-C0BB-4305-BDA1-07B90A3FC38C}"/>
    <cellStyle name="Normalny 17 3" xfId="914" xr:uid="{2A0A7C79-47E8-492E-9BE6-6A2C33D6655D}"/>
    <cellStyle name="Normalny 17 3 2" xfId="2171" xr:uid="{C719A7A5-65A8-4FE6-88B5-DA99ECBCDC70}"/>
    <cellStyle name="Normalny 17 4" xfId="915" xr:uid="{E012E98D-B676-4507-852B-C73B0EF070B2}"/>
    <cellStyle name="Normalny 17 4 2" xfId="2172" xr:uid="{826F7F05-F32F-4220-BFF6-48CD8378AA1E}"/>
    <cellStyle name="Normalny 17 5" xfId="2169" xr:uid="{D5DA64BF-EA97-4544-9B20-EBF4662B7FA8}"/>
    <cellStyle name="Normalny 18" xfId="916" xr:uid="{F2E8CB80-996E-4A84-B1E0-D31FF092A49E}"/>
    <cellStyle name="Normalny 18 2" xfId="917" xr:uid="{E18BFAAD-C571-41AE-95EF-F316EE3E6970}"/>
    <cellStyle name="Normalny 2" xfId="1" xr:uid="{00000000-0005-0000-0000-000002000000}"/>
    <cellStyle name="Normalny 2 10" xfId="918" xr:uid="{E0391B8F-E3DB-4A7D-97E7-412C159147B2}"/>
    <cellStyle name="Normalny 2 10 2" xfId="919" xr:uid="{A1DEE337-CB7D-4F1D-8AAD-8C4E4974F9A8}"/>
    <cellStyle name="Normalny 2 10_10_PRZEDMIAR_Perony_v1" xfId="1592" xr:uid="{5B6672F9-8764-45C1-A750-487C1701AF51}"/>
    <cellStyle name="Normalny 2 11" xfId="920" xr:uid="{067D48C0-603D-42BD-B08B-3B937EFC2610}"/>
    <cellStyle name="Normalny 2 11 2" xfId="921" xr:uid="{85264149-74DD-4CDE-B840-6ECFF4B816C4}"/>
    <cellStyle name="Normalny 2 12" xfId="922" xr:uid="{F530FCDF-02E3-4887-A5AD-B94E6F34C2A2}"/>
    <cellStyle name="Normalny 2 12 2" xfId="923" xr:uid="{9EF81196-1398-4A9A-89DA-1338588CBB50}"/>
    <cellStyle name="Normalny 2 13" xfId="924" xr:uid="{971BC80F-63B8-449D-B992-9D78F76CF3D9}"/>
    <cellStyle name="Normalny 2 13 2" xfId="925" xr:uid="{1A5206C3-0A6D-4BDF-A63E-75D90D8BC583}"/>
    <cellStyle name="Normalny 2 14" xfId="926" xr:uid="{90E72B11-DAB9-4A47-A76C-D79B5E85B6C8}"/>
    <cellStyle name="Normalny 2 14 2" xfId="927" xr:uid="{7ADB8CB6-B216-4994-B5CA-F7B81C8F31C3}"/>
    <cellStyle name="Normalny 2 15" xfId="928" xr:uid="{C4B704F1-6B55-4DF7-AE2B-10488F5799E8}"/>
    <cellStyle name="Normalny 2 15 2" xfId="929" xr:uid="{54D89F79-AAFE-4734-9C71-CB8F0B8BD81F}"/>
    <cellStyle name="Normalny 2 15 3" xfId="930" xr:uid="{F8636DBD-0CBE-40F4-A833-ABF0BA9A96D4}"/>
    <cellStyle name="Normalny 2 15 4" xfId="931" xr:uid="{76F20CED-668B-4FB2-82FB-97220E12E45C}"/>
    <cellStyle name="Normalny 2 15 5" xfId="932" xr:uid="{C6A2E5C3-7B6A-4E2B-AC38-5AFF68E47F91}"/>
    <cellStyle name="Normalny 2 15 6" xfId="933" xr:uid="{9F9F9FB0-E46C-4F99-B771-394443466F0A}"/>
    <cellStyle name="Normalny 2 15 7" xfId="934" xr:uid="{42356838-602D-445D-AD1D-353470EA9185}"/>
    <cellStyle name="Normalny 2 15 8" xfId="935" xr:uid="{D6A608B3-2837-4C3E-BA5C-CCFE2F908A43}"/>
    <cellStyle name="Normalny 2 16" xfId="936" xr:uid="{0DE6C120-9A67-4AFE-A157-8F7329CA8B81}"/>
    <cellStyle name="Normalny 2 2" xfId="2" xr:uid="{00000000-0005-0000-0000-000003000000}"/>
    <cellStyle name="Normalny 2 2 2" xfId="5" xr:uid="{00000000-0005-0000-0000-000004000000}"/>
    <cellStyle name="Normalny 2 2 2 2" xfId="938" xr:uid="{91184598-A484-4D41-ACA3-DCB45E72BD97}"/>
    <cellStyle name="Normalny 2 2 2 3" xfId="937" xr:uid="{0B133414-0C3C-4EE0-8F1E-458EB5C8E579}"/>
    <cellStyle name="Normalny 2 2 3" xfId="939" xr:uid="{988FBE3A-FD01-43B4-B7D7-FBF5B25DCFA7}"/>
    <cellStyle name="Normalny 2 3" xfId="940" xr:uid="{7395348D-F9A6-4FE1-BA7A-1F8EFC11EE4E}"/>
    <cellStyle name="Normalny 2 3 2" xfId="941" xr:uid="{750E9419-FE64-4D4A-AE30-A233682B6E66}"/>
    <cellStyle name="Normalny 2 3 2 2" xfId="942" xr:uid="{3A89D850-214A-4578-A62D-0D5749B9C6DB}"/>
    <cellStyle name="Normalny 2 3 3" xfId="943" xr:uid="{A55302CE-549D-4E1F-802F-BF9390318819}"/>
    <cellStyle name="Normalny 2 4" xfId="944" xr:uid="{DF39E448-66A4-43BD-8384-4D77B2A780C4}"/>
    <cellStyle name="Normalny 2 4 2" xfId="945" xr:uid="{1ED71466-1F58-49C1-BBCD-E9AF583AE767}"/>
    <cellStyle name="Normalny 2 4 3" xfId="946" xr:uid="{811C2F39-0130-41B7-9350-185C6E900C77}"/>
    <cellStyle name="Normalny 2 5" xfId="947" xr:uid="{4DAD3AB1-112E-4F5A-986E-E5DC90D28E18}"/>
    <cellStyle name="Normalny 2 5 2" xfId="948" xr:uid="{F03EFAC5-47C1-4AA6-AE5E-3E66ACC782A9}"/>
    <cellStyle name="Normalny 2 5 3" xfId="949" xr:uid="{213F911C-C042-41F3-8634-6557AD7DAD0C}"/>
    <cellStyle name="Normalny 2 6" xfId="950" xr:uid="{335AA3A1-FAF0-4129-807D-2A3C3C432C6A}"/>
    <cellStyle name="Normalny 2 6 2" xfId="951" xr:uid="{0B1128E4-7FA5-4DED-8F2C-08C659057B39}"/>
    <cellStyle name="Normalny 2 6 2 2" xfId="952" xr:uid="{9E6AC61D-9F0E-41BA-B4C5-AE6A0654A862}"/>
    <cellStyle name="Normalny 2 6 2 2 2" xfId="2173" xr:uid="{87B96DA5-C12C-416B-9875-2F9FC06A4627}"/>
    <cellStyle name="Normalny 2 6 3" xfId="953" xr:uid="{3BA3142A-D832-4977-8537-EE03DF2FBA7C}"/>
    <cellStyle name="Normalny 2 6 3 2" xfId="2174" xr:uid="{E0B185D2-8C58-43B7-8C5C-340CA7D55B7A}"/>
    <cellStyle name="Normalny 2 6 4" xfId="954" xr:uid="{9E0722DF-4A9C-4C4D-96ED-C6C7135BCF5D}"/>
    <cellStyle name="Normalny 2 6 4 2" xfId="2175" xr:uid="{C5647FA8-AF95-425C-9A70-150048AF4D3B}"/>
    <cellStyle name="Normalny 2 7" xfId="955" xr:uid="{0B9C027F-4EC9-4347-9F04-E72760D24D90}"/>
    <cellStyle name="Normalny 2 7 2" xfId="956" xr:uid="{B082C58D-B387-479D-8070-EDB63979A075}"/>
    <cellStyle name="Normalny 2 8" xfId="957" xr:uid="{65B7A678-74E4-4B90-98A6-D204A0877521}"/>
    <cellStyle name="Normalny 2 8 2" xfId="958" xr:uid="{46715431-26E8-477D-A86D-9F56903E169E}"/>
    <cellStyle name="Normalny 2 9" xfId="959" xr:uid="{BC4BA8CF-85CB-41ED-BA44-2FBA22DD318A}"/>
    <cellStyle name="Normalny 2 9 2" xfId="960" xr:uid="{574C33FB-2556-4DD4-B92F-7589FB20E4F6}"/>
    <cellStyle name="Normalny 20 2" xfId="961" xr:uid="{6AE7F886-CBFE-4483-A1DB-230C4198F806}"/>
    <cellStyle name="Normalny 21 2" xfId="962" xr:uid="{3601AC95-3245-4D80-8E47-B09B1F667DCB}"/>
    <cellStyle name="Normalny 22 2" xfId="963" xr:uid="{196E3180-86AD-4735-A9AC-6968C4A94388}"/>
    <cellStyle name="Normalny 24 2" xfId="964" xr:uid="{C43C0897-FB62-45EB-842B-DFB6C02012DA}"/>
    <cellStyle name="Normalny 26 2" xfId="965" xr:uid="{6B6CD7B1-A1D0-4F38-91AD-57C43F7D5984}"/>
    <cellStyle name="Normalny 3" xfId="4" xr:uid="{00000000-0005-0000-0000-000005000000}"/>
    <cellStyle name="Normalny 3 2" xfId="967" xr:uid="{6565B9A8-4EA6-4B78-8FB6-0134C0C5B52E}"/>
    <cellStyle name="Normalny 3 2 2" xfId="968" xr:uid="{262DD6D6-CECF-4033-B688-62BAB9EC0BC6}"/>
    <cellStyle name="Normalny 3 2 2 2" xfId="2176" xr:uid="{34879130-87C1-4BC6-8844-2A411D6A6577}"/>
    <cellStyle name="Normalny 3 2 3" xfId="969" xr:uid="{AB96CE46-3594-4496-9659-6622113BF19E}"/>
    <cellStyle name="Normalny 3 2 3 2" xfId="2177" xr:uid="{80435D15-27B9-4CFE-BAC8-1FEA33D3CF2B}"/>
    <cellStyle name="Normalny 3 2 4" xfId="970" xr:uid="{6FB11D4E-8526-49A9-96EE-0E39D087DCF8}"/>
    <cellStyle name="Normalny 3 2 4 2" xfId="2178" xr:uid="{36670CB0-B8EA-46B9-88B7-0B8A6362AC5A}"/>
    <cellStyle name="Normalny 3 3" xfId="971" xr:uid="{0AFB77E8-B02F-4205-863B-1458FCD558A2}"/>
    <cellStyle name="Normalny 3 4" xfId="972" xr:uid="{E81F6D68-949D-4CB4-8337-E176DD008BDA}"/>
    <cellStyle name="Normalny 3 5" xfId="973" xr:uid="{11565B88-2185-48E9-AF0A-0895E5C55EB4}"/>
    <cellStyle name="Normalny 3 6" xfId="974" xr:uid="{D88B83DD-8C86-492D-84C0-AD88F58765AC}"/>
    <cellStyle name="Normalny 3 7" xfId="966" xr:uid="{16CD6689-A47B-408C-9B1B-D3A7FB06941A}"/>
    <cellStyle name="Normalny 4" xfId="8" xr:uid="{9C046C82-68E4-4655-B821-C7D63F035547}"/>
    <cellStyle name="Normalny 4 10" xfId="975" xr:uid="{02A88ECD-5734-4576-9939-AED7CE790726}"/>
    <cellStyle name="Normalny 4 2" xfId="976" xr:uid="{F4B37D10-A1B5-4AAD-895E-0AEE06C778FB}"/>
    <cellStyle name="Normalny 4 2 2" xfId="977" xr:uid="{A51AFA71-7EA3-449F-850D-28A58B1A2D4A}"/>
    <cellStyle name="Normalny 4 2 2 2" xfId="978" xr:uid="{D942E0CE-B1C2-4914-8EA1-5A7CC6CE8227}"/>
    <cellStyle name="Normalny 4 2 2 2 2" xfId="979" xr:uid="{724E9D1B-6AFF-497E-AE46-70F2375E465B}"/>
    <cellStyle name="Normalny 4 2 2 2 2 2" xfId="2181" xr:uid="{70E15C5B-762A-4FC1-B2BB-3E87A1E094B3}"/>
    <cellStyle name="Normalny 4 2 2 2 3" xfId="980" xr:uid="{AAFF5D08-30C0-4F55-8E32-B7763A46E9F1}"/>
    <cellStyle name="Normalny 4 2 2 2 3 2" xfId="2182" xr:uid="{08E40BFB-EC14-464E-BF96-1BB4DBA75E98}"/>
    <cellStyle name="Normalny 4 2 2 2 4" xfId="2180" xr:uid="{B107C5EC-FF0B-49C0-8DE3-107AD4A3FF78}"/>
    <cellStyle name="Normalny 4 2 2 3" xfId="981" xr:uid="{0862B6C3-0BA2-4B10-9ADE-AEA0D0F59C3E}"/>
    <cellStyle name="Normalny 4 2 2 3 2" xfId="982" xr:uid="{18AED383-D343-4713-A865-186A75976742}"/>
    <cellStyle name="Normalny 4 2 2 3 2 2" xfId="2184" xr:uid="{2F8361C7-0AEA-487B-B10E-AD5D34AB7C0E}"/>
    <cellStyle name="Normalny 4 2 2 3 3" xfId="983" xr:uid="{8221D1D5-2B3C-4E95-9830-560E1D3867B1}"/>
    <cellStyle name="Normalny 4 2 2 3 3 2" xfId="2185" xr:uid="{02A4281C-3D2D-4261-81F6-6A81090D0096}"/>
    <cellStyle name="Normalny 4 2 2 3 4" xfId="2183" xr:uid="{7E0C9A80-631D-4CD7-BB84-4F4289BC7374}"/>
    <cellStyle name="Normalny 4 2 2 4" xfId="984" xr:uid="{87AFDA31-C462-44D7-95B4-A6D68F54AD08}"/>
    <cellStyle name="Normalny 4 2 2 4 2" xfId="985" xr:uid="{6A3D101A-6E3D-4105-BCCC-CB82A584E606}"/>
    <cellStyle name="Normalny 4 2 2 4 2 2" xfId="2187" xr:uid="{41924BF7-0510-4CB6-A361-4AD1A2DF1E4D}"/>
    <cellStyle name="Normalny 4 2 2 4 3" xfId="986" xr:uid="{CD495EED-294C-4FA3-9638-EF4381ABD8C2}"/>
    <cellStyle name="Normalny 4 2 2 4 3 2" xfId="2188" xr:uid="{0FAA4CC3-0580-4AC8-AD67-02C56F8F2F5F}"/>
    <cellStyle name="Normalny 4 2 2 4 4" xfId="2186" xr:uid="{636D4512-792B-462F-B2AB-D2BD07A0E377}"/>
    <cellStyle name="Normalny 4 2 2 5" xfId="987" xr:uid="{752CA709-44DE-4F27-85C2-6D2A676F7548}"/>
    <cellStyle name="Normalny 4 2 2 5 2" xfId="2189" xr:uid="{D21BB36E-D532-4395-822D-9C9A12B22993}"/>
    <cellStyle name="Normalny 4 2 2 6" xfId="988" xr:uid="{603011B2-D836-418C-853B-63D31313C210}"/>
    <cellStyle name="Normalny 4 2 2 6 2" xfId="2190" xr:uid="{BDD37953-3BF6-4CBD-9316-F778E27A665A}"/>
    <cellStyle name="Normalny 4 2 2 7" xfId="2179" xr:uid="{54F562A5-301F-4A50-8966-1053FFA17E7B}"/>
    <cellStyle name="Normalny 4 2 3" xfId="989" xr:uid="{FAE53399-4895-410A-94C0-9606536BF8C8}"/>
    <cellStyle name="Normalny 4 2 3 2" xfId="2191" xr:uid="{02C4E716-0F1E-47F9-B6BF-0D91C9CE8B02}"/>
    <cellStyle name="Normalny 4 2 4" xfId="990" xr:uid="{F5EB6654-ABBC-4B55-959B-87F7D2DC2B14}"/>
    <cellStyle name="Normalny 4 2 4 2" xfId="2192" xr:uid="{47456B80-DB54-416F-8803-F829BD107151}"/>
    <cellStyle name="Normalny 4 2 5" xfId="991" xr:uid="{157D69F8-238E-4094-B063-2E6CC35099C9}"/>
    <cellStyle name="Normalny 4 2 5 2" xfId="2193" xr:uid="{96D00599-B405-4528-81B4-C4904159DE4D}"/>
    <cellStyle name="Normalny 4 3" xfId="992" xr:uid="{F6047400-9C93-45C1-80B1-7395D65619A3}"/>
    <cellStyle name="Normalny 4 3 2" xfId="993" xr:uid="{2FDA1240-4146-479D-AC17-1D9805013619}"/>
    <cellStyle name="Normalny 4 3 2 2" xfId="2195" xr:uid="{9EBC0A8A-3A81-442F-A66D-BBCF5E6D4279}"/>
    <cellStyle name="Normalny 4 3 3" xfId="994" xr:uid="{2FDA4F11-FA61-4C3A-8DF3-5A5A34CBACA7}"/>
    <cellStyle name="Normalny 4 3 3 2" xfId="2196" xr:uid="{2019E901-BC36-4FC6-AAA5-8D8F7A251281}"/>
    <cellStyle name="Normalny 4 3 4" xfId="2194" xr:uid="{1788DCA4-FD7D-4119-8368-794628CC76DB}"/>
    <cellStyle name="Normalny 4 4" xfId="995" xr:uid="{4A2E75EA-C46B-47F1-82AF-2618E53256EA}"/>
    <cellStyle name="Normalny 4 4 2" xfId="996" xr:uid="{D76A3B8E-E000-4ED4-B186-642270E43F7D}"/>
    <cellStyle name="Normalny 4 4 2 2" xfId="2198" xr:uid="{89EBA8AD-810C-431D-B2D1-66F9352F9622}"/>
    <cellStyle name="Normalny 4 4 3" xfId="997" xr:uid="{75B0F850-0EAD-4C7E-A13E-E1F0B5192F1B}"/>
    <cellStyle name="Normalny 4 4 3 2" xfId="2199" xr:uid="{354AFC3C-9192-43BF-A22B-B5A8EE10E527}"/>
    <cellStyle name="Normalny 4 4 4" xfId="2197" xr:uid="{58FADB4E-AA79-437E-B8E5-042FCE6387CE}"/>
    <cellStyle name="Normalny 4 5" xfId="998" xr:uid="{4E669ED5-8FA8-4884-A1F2-3EF415F18824}"/>
    <cellStyle name="Normalny 4 5 2" xfId="999" xr:uid="{CA36916B-7290-45AC-8BE0-135B14430E78}"/>
    <cellStyle name="Normalny 4 5 2 2" xfId="2201" xr:uid="{8A80A527-3C28-47B4-A3BB-173850A8FF20}"/>
    <cellStyle name="Normalny 4 5 3" xfId="1000" xr:uid="{076DD6D4-9C27-4F3E-9CF3-A2811B360773}"/>
    <cellStyle name="Normalny 4 5 3 2" xfId="2202" xr:uid="{7D4A8856-89D3-4F21-A349-DD942FD19AD5}"/>
    <cellStyle name="Normalny 4 5 4" xfId="1001" xr:uid="{D0F9D10F-E088-4542-90CA-A7C436291134}"/>
    <cellStyle name="Normalny 4 5 4 2" xfId="2203" xr:uid="{1E047F10-6F12-456B-BC09-982C31837883}"/>
    <cellStyle name="Normalny 4 5 5" xfId="2200" xr:uid="{D621E100-8F20-46A8-B981-3058041F41FE}"/>
    <cellStyle name="Normalny 4 6" xfId="1002" xr:uid="{A5B710E9-A72F-4936-95AC-2DE089730141}"/>
    <cellStyle name="Normalny 4 6 2" xfId="2204" xr:uid="{6A5A5321-7B8F-4902-89E2-A7296441DC32}"/>
    <cellStyle name="Normalny 4 7" xfId="1003" xr:uid="{0EFC4C83-5000-46A5-ACAB-DD4879DBAC79}"/>
    <cellStyle name="Normalny 4 7 2" xfId="2205" xr:uid="{DB584A53-7361-4283-BE4B-C9ED31D8FE65}"/>
    <cellStyle name="Normalny 4 8" xfId="1004" xr:uid="{F4F42B17-AEF8-4548-B93A-59A7E0339BE8}"/>
    <cellStyle name="Normalny 4 8 2" xfId="2206" xr:uid="{7348FBB2-0470-4464-A556-B0A5D23F35E8}"/>
    <cellStyle name="Normalny 4 9" xfId="1005" xr:uid="{B3B7DA52-353B-47EA-993A-87CAA061A9FA}"/>
    <cellStyle name="Normalny 4 9 2" xfId="2207" xr:uid="{1D9C02AD-E128-40DA-B6D3-93DD1F439EFB}"/>
    <cellStyle name="Normalny 5" xfId="1006" xr:uid="{88449DBD-424A-4476-8ABD-1AA6AE50A75E}"/>
    <cellStyle name="Normalny 5 2" xfId="1007" xr:uid="{704FB09D-EAC4-4C38-8DC1-6D895BF8DC8E}"/>
    <cellStyle name="Normalny 5 2 2" xfId="1008" xr:uid="{99818D94-ADA6-4130-9DE5-02AF387EA069}"/>
    <cellStyle name="Normalny 5 2 2 2" xfId="2208" xr:uid="{0F4B7FDE-03E5-4DCD-A835-08F6EE44006E}"/>
    <cellStyle name="Normalny 5 2 3" xfId="1009" xr:uid="{073D93E1-82CB-4025-9EBE-C6CDC92EE2F8}"/>
    <cellStyle name="Normalny 5 2 3 2" xfId="2209" xr:uid="{9CEF64DF-7138-46C2-BB63-1947C8B47E8B}"/>
    <cellStyle name="Normalny 5 2 4" xfId="1010" xr:uid="{5FB2E6E1-52FA-4FD1-A972-38621281BCDC}"/>
    <cellStyle name="Normalny 5 2 4 2" xfId="2210" xr:uid="{FBBBA5E5-01F3-442F-A133-604F53127B4A}"/>
    <cellStyle name="Normalny 5 3" xfId="1011" xr:uid="{4C6148C1-D372-44F5-89AB-2E0EBB0CF12A}"/>
    <cellStyle name="Normalny 5 3 2" xfId="1012" xr:uid="{19BF571A-0085-4CAD-B889-71A53A70DDA5}"/>
    <cellStyle name="Normalny 5 3 2 2" xfId="2211" xr:uid="{D33D9D78-0CAE-4B0F-8F74-4C1F2E24A6BA}"/>
    <cellStyle name="Normalny 5 3 3" xfId="1013" xr:uid="{D8113CF5-0E53-48F2-B544-0196952388B5}"/>
    <cellStyle name="Normalny 5 3 3 2" xfId="2212" xr:uid="{5C2F094C-9692-464F-98F0-7942783F1A47}"/>
    <cellStyle name="Normalny 5 3 4" xfId="1014" xr:uid="{1063CB12-620B-479B-9CF8-A61510E39329}"/>
    <cellStyle name="Normalny 5 3 4 2" xfId="2213" xr:uid="{5EDA8612-E73C-47F6-A127-9DD152E9C96B}"/>
    <cellStyle name="Normalny 5 4" xfId="1015" xr:uid="{D021B856-2576-4FC2-80B5-E0B095D3EC06}"/>
    <cellStyle name="Normalny 5 4 2" xfId="1016" xr:uid="{F8FAE2D3-CA15-4832-A5AD-525A0E374889}"/>
    <cellStyle name="Normalny 5 5" xfId="1017" xr:uid="{4896D99D-3235-4F37-A481-EFB2B1B76EBB}"/>
    <cellStyle name="Normalny 5 5 2" xfId="2214" xr:uid="{DCB8A1A0-A998-4E5E-AF05-02CA56D2A8D4}"/>
    <cellStyle name="Normalny 6" xfId="1018" xr:uid="{560FF984-DA62-4608-8413-054E4FCD61C3}"/>
    <cellStyle name="Normalny 6 2" xfId="1019" xr:uid="{CF27498C-7441-4EC7-9AA3-B0A0E57AC687}"/>
    <cellStyle name="Normalny 6 2 2" xfId="1020" xr:uid="{B1910542-62DD-4005-A9B6-8C7D572F2AFF}"/>
    <cellStyle name="Normalny 6 2 2 2" xfId="2215" xr:uid="{23450B0E-D255-4EDE-8078-8735F7E49B9D}"/>
    <cellStyle name="Normalny 6 2 3" xfId="1021" xr:uid="{4E933FB7-207F-4F49-9857-015986C1449F}"/>
    <cellStyle name="Normalny 6 2 3 2" xfId="2216" xr:uid="{E5B06BAA-F981-44F3-94D2-8029F6548697}"/>
    <cellStyle name="Normalny 6 2 4" xfId="1022" xr:uid="{6795EB47-EB6E-440B-B659-6D61E1177797}"/>
    <cellStyle name="Normalny 6 2 4 2" xfId="2217" xr:uid="{5B787C6A-C633-43D1-BF63-C6DAE7109FDA}"/>
    <cellStyle name="Normalny 6 3" xfId="1023" xr:uid="{995C9936-1641-4795-AF64-49265FCF4481}"/>
    <cellStyle name="Normalny 6 4" xfId="1024" xr:uid="{240A64D9-11C5-4C08-B65F-913AC99BE5FA}"/>
    <cellStyle name="Normalny 6 4 2" xfId="1025" xr:uid="{AF985D3C-184B-44F1-A856-28AD25193469}"/>
    <cellStyle name="Normalny 6 4 2 2" xfId="2218" xr:uid="{47A5BC40-A737-484A-A2E3-3E4C1D1F90E7}"/>
    <cellStyle name="Normalny 6 5" xfId="1026" xr:uid="{86917D37-3735-4763-9E5A-32916F92BACD}"/>
    <cellStyle name="Normalny 6 5 2" xfId="1027" xr:uid="{E8632FF3-4A53-4A41-8756-2749D6AF23CC}"/>
    <cellStyle name="Normalny 6 5 2 2" xfId="2219" xr:uid="{91A03216-664D-46F0-A89B-A131C10A0769}"/>
    <cellStyle name="Normalny 6 6" xfId="1028" xr:uid="{14F6F94E-5BA2-466E-93A5-619EB3347DED}"/>
    <cellStyle name="Normalny 6 7" xfId="1029" xr:uid="{2A1208C2-228C-40CC-B02F-CA85963699E8}"/>
    <cellStyle name="Normalny 6 7 2" xfId="2220" xr:uid="{5FFB40A9-34B0-498D-83BB-7574EFADC88D}"/>
    <cellStyle name="Normalny 7" xfId="1030" xr:uid="{9902A3F3-BA3C-4971-9CCA-D75F2B256682}"/>
    <cellStyle name="Normalny 7 2" xfId="1031" xr:uid="{089A77A4-FF1F-4378-AFEF-E4DA0E3B1043}"/>
    <cellStyle name="Normalny 7 2 2" xfId="1032" xr:uid="{0EBA2BEE-E931-49AE-9ACE-31E216BB6FBF}"/>
    <cellStyle name="Normalny 7 2 2 2" xfId="2221" xr:uid="{DB2CC7FD-73AA-44DB-8DFB-580BCD2333BF}"/>
    <cellStyle name="Normalny 7 2 3" xfId="1033" xr:uid="{A939189D-C6BD-42BF-9623-BF0094BF0249}"/>
    <cellStyle name="Normalny 7 2 3 2" xfId="2222" xr:uid="{02ED82D6-F98D-4925-A0AD-8C20D9DB3242}"/>
    <cellStyle name="Normalny 7 2 4" xfId="1034" xr:uid="{B3964E63-4230-4CDB-92C9-84D9963C51FD}"/>
    <cellStyle name="Normalny 7 2 4 2" xfId="2223" xr:uid="{7ED1E300-834A-4E0E-8982-76FB84557754}"/>
    <cellStyle name="Normalny 7 3" xfId="1035" xr:uid="{9E18EC0C-0672-41FE-91A7-95776C862582}"/>
    <cellStyle name="Normalny 7 4" xfId="1036" xr:uid="{F7A35446-89A7-43F6-A26B-1598EE4BC6B6}"/>
    <cellStyle name="Normalny 7 4 2" xfId="2224" xr:uid="{21283B6B-9301-42CB-A206-7E6CB8BB66FF}"/>
    <cellStyle name="Normalny 7 5" xfId="1037" xr:uid="{7C463BD9-FAE9-4A85-936B-85E51D2F3598}"/>
    <cellStyle name="Normalny 7 5 2" xfId="2225" xr:uid="{0A9323BA-1A5D-48AF-98D7-529A380CA6A1}"/>
    <cellStyle name="Normalny 7 6" xfId="1038" xr:uid="{D8CA9078-CBEC-4014-AF57-ECAD824D3AB5}"/>
    <cellStyle name="Normalny 7 6 2" xfId="2226" xr:uid="{39A1727A-4142-46AA-BC24-BB4FD3644913}"/>
    <cellStyle name="Normalny 8" xfId="1039" xr:uid="{91BA8D51-CE7C-4CC8-BEB0-EDA4A624BDF3}"/>
    <cellStyle name="Normalny 8 2" xfId="1040" xr:uid="{5848ADCC-DB92-4FE8-BFF3-3987DE30C3F5}"/>
    <cellStyle name="Normalny 8 2 2" xfId="1041" xr:uid="{0186BCEB-BF29-4D6D-8B7B-ED2D8714235A}"/>
    <cellStyle name="Normalny 8 3" xfId="1042" xr:uid="{E5F5F3DB-BC58-47B0-A8B0-4F8D8A702B64}"/>
    <cellStyle name="Normalny 8 4" xfId="1043" xr:uid="{4E7414DC-BD21-420A-B9D6-BB57B066A830}"/>
    <cellStyle name="Normalny 8 5" xfId="1044" xr:uid="{36F20F27-996C-48F6-A350-CD87B3E08D16}"/>
    <cellStyle name="Normalny 8 6" xfId="1045" xr:uid="{BD8247EA-5247-4AE0-91EA-32FF092540C8}"/>
    <cellStyle name="Normalny 8 7" xfId="1046" xr:uid="{2B7E2E13-72FC-4F87-9085-9A7F72F6977B}"/>
    <cellStyle name="Normalny 8 8" xfId="1047" xr:uid="{270B88FE-5EF1-4E43-856B-DB7953E81A9C}"/>
    <cellStyle name="Normalny 8 9" xfId="1048" xr:uid="{B266132A-1C23-40EF-9C2D-DF91D7F09C0E}"/>
    <cellStyle name="Normalny 8 9 2" xfId="2227" xr:uid="{859550C6-A484-4677-93EA-134E084DDD46}"/>
    <cellStyle name="Normalny 9" xfId="1049" xr:uid="{FD61C74B-6D80-447D-A073-B6F252543D98}"/>
    <cellStyle name="Normalny 9 2" xfId="1050" xr:uid="{5675A96A-F7FA-4F6F-8024-3D06FA927180}"/>
    <cellStyle name="Normalny 9 2 2" xfId="1051" xr:uid="{6F2588A9-EEDF-43E3-AA74-A0489E90C8CB}"/>
    <cellStyle name="Normalny 9 2 2 2" xfId="2228" xr:uid="{CEC7E988-F284-4095-B846-5E0335C3DFCA}"/>
    <cellStyle name="Normalny 9 3" xfId="1052" xr:uid="{49C563A7-04D1-4097-9546-7B22AECC70C4}"/>
    <cellStyle name="Normalny 9 3 2" xfId="2229" xr:uid="{14B84468-A377-4E3F-86CB-0DA16A7073A1}"/>
    <cellStyle name="Normalny 9 4" xfId="1053" xr:uid="{2F326EA9-000B-4FD2-BBB3-1A5A10DA8710}"/>
    <cellStyle name="Normalny 9 4 2" xfId="2230" xr:uid="{296C0B3D-3AE5-426E-A4EF-0C06A7AA795C}"/>
    <cellStyle name="Normalny 9 5" xfId="1054" xr:uid="{5CFE88B8-BDF3-4B3B-B0E9-30DB9AB9D2AC}"/>
    <cellStyle name="Obliczenia 2" xfId="1055" xr:uid="{965D0208-33F5-44FC-90DB-17982EF3000D}"/>
    <cellStyle name="Obliczenia 2 2" xfId="1056" xr:uid="{782F9C6D-96FC-4686-806A-1F0351DF740A}"/>
    <cellStyle name="Obliczenia 2 3" xfId="1057" xr:uid="{2D73C501-8DC0-4BDB-82C1-0DFF26F6DE44}"/>
    <cellStyle name="Obliczenia 2 4" xfId="1058" xr:uid="{C6A0AC95-5CA6-49C2-A082-4B611C411BFE}"/>
    <cellStyle name="Obliczenia 3" xfId="1059" xr:uid="{29FD47DD-77C1-48A7-A044-1DFEC587D7DB}"/>
    <cellStyle name="Obliczenia 3 2" xfId="1060" xr:uid="{1DB28EC3-3EBC-4B80-8BE7-116AB617D84F}"/>
    <cellStyle name="Obliczenia 3 3" xfId="1061" xr:uid="{58ABD0FF-EC2C-42EE-ACFC-31E0C8408FE5}"/>
    <cellStyle name="Obliczenia 3 4" xfId="1062" xr:uid="{41326E97-6A7D-46EF-875D-29FD5EE0B724}"/>
    <cellStyle name="Obliczenia 4" xfId="1063" xr:uid="{3C60B2BB-B5DB-4549-9FC4-239AA282AAC4}"/>
    <cellStyle name="Obliczenia 4 2" xfId="1064" xr:uid="{5BC37972-4FDC-4093-ACBB-650D9C8D9F2E}"/>
    <cellStyle name="Obliczenia 4 3" xfId="1065" xr:uid="{D7573052-03D9-463C-9B9F-C561F25DD909}"/>
    <cellStyle name="Obliczenia 4 4" xfId="1066" xr:uid="{C46EC225-DBD5-4CA3-A920-1DD46A9B1E91}"/>
    <cellStyle name="Obliczenia 5" xfId="1067" xr:uid="{6688FF68-537F-421E-B4AC-EC89AEBAF790}"/>
    <cellStyle name="Obliczenia 5 2" xfId="1068" xr:uid="{AF6A0DE8-2D88-4720-AB8D-7D1BE230C540}"/>
    <cellStyle name="Obliczenia 5 3" xfId="1069" xr:uid="{B88FA432-4477-41EC-B67C-15C874E8711A}"/>
    <cellStyle name="Obliczenia 5 4" xfId="1070" xr:uid="{5C4B8283-3433-4DB9-8DFF-1D6B3AB261E2}"/>
    <cellStyle name="Obliczenia 6" xfId="1071" xr:uid="{26ED1A54-84C2-4BB2-A8F1-375D63E12E27}"/>
    <cellStyle name="Obliczenia 6 2" xfId="1072" xr:uid="{1C4FC834-05F9-4F92-89F8-97BC7C82EA38}"/>
    <cellStyle name="Obliczenia 6 3" xfId="1073" xr:uid="{1397EC20-933C-4A81-AD36-D999F427D5C5}"/>
    <cellStyle name="Obliczenia 6 4" xfId="1074" xr:uid="{6909548F-B337-47F6-B267-6B72A7826C14}"/>
    <cellStyle name="Obliczenia 7" xfId="1075" xr:uid="{498EBFA2-6E3F-45C0-931C-B45FAE00CDDB}"/>
    <cellStyle name="Obliczenia 7 2" xfId="1076" xr:uid="{62E344A9-38D6-4B8A-94B7-D6D880DA21FD}"/>
    <cellStyle name="Obliczenia 7 3" xfId="1077" xr:uid="{063DEDFA-CDBD-4EC4-A5F4-36EF1953F38E}"/>
    <cellStyle name="Obliczenia 7 4" xfId="1078" xr:uid="{69A5D635-A973-4F48-A26B-8021D1E02294}"/>
    <cellStyle name="Obliczenia 8" xfId="1079" xr:uid="{465CA121-1594-4570-A840-6046336F48B8}"/>
    <cellStyle name="Obliczenia 8 2" xfId="1080" xr:uid="{1829D088-D6E1-42BE-83DD-E253E4064667}"/>
    <cellStyle name="Obliczenia 8 3" xfId="1081" xr:uid="{27EAFD55-E756-4DC1-B3D5-B1D116075687}"/>
    <cellStyle name="Obliczenia 8 4" xfId="1082" xr:uid="{99DC613F-5153-4FAC-BD65-D9FAAE8AAAD8}"/>
    <cellStyle name="Opis" xfId="1083" xr:uid="{51152DFE-67E4-41CA-9827-5AF01D2DA99F}"/>
    <cellStyle name="Percent [2]" xfId="1084" xr:uid="{E716AD73-7A33-447F-8F4D-D667905E2F2A}"/>
    <cellStyle name="Percent [2] 10" xfId="1085" xr:uid="{1D6A5E31-2FAE-4EF7-9F38-2CD664551803}"/>
    <cellStyle name="Percent [2] 11" xfId="1086" xr:uid="{8D1CC57D-7965-4A6B-BA9B-22FF216B3978}"/>
    <cellStyle name="Percent [2] 12" xfId="1087" xr:uid="{8D063751-652B-4805-B8E0-38A46DA7EBB4}"/>
    <cellStyle name="Percent [2] 13" xfId="1088" xr:uid="{AE93052B-906A-471D-B644-1CF2154B1900}"/>
    <cellStyle name="Percent [2] 14" xfId="1089" xr:uid="{B0C082D2-227F-4872-983D-EB0B9C10BBCE}"/>
    <cellStyle name="Percent [2] 15" xfId="1090" xr:uid="{106ACD15-2C7A-491D-A8BF-D75464455B04}"/>
    <cellStyle name="Percent [2] 16" xfId="1091" xr:uid="{07699B70-157C-48CB-BB41-25EB656E8B64}"/>
    <cellStyle name="Percent [2] 17" xfId="1092" xr:uid="{7EF9A03A-5CC8-429E-9245-1269C4EDDC2D}"/>
    <cellStyle name="Percent [2] 18" xfId="1093" xr:uid="{AF3F937A-29E8-4905-A4C3-55B42069B8F0}"/>
    <cellStyle name="Percent [2] 19" xfId="1094" xr:uid="{5EFE9211-348C-405B-B907-0FDE0A66F0F7}"/>
    <cellStyle name="Percent [2] 2" xfId="1095" xr:uid="{D8385D5C-E913-405B-BED2-9FE8DC174DD6}"/>
    <cellStyle name="Percent [2] 2 2" xfId="1096" xr:uid="{ADCDA85F-228D-484E-A6BC-2798DFA5454D}"/>
    <cellStyle name="Percent [2] 2 3" xfId="1097" xr:uid="{2BB41C32-CB0A-4CE3-B77C-F9E160A2C960}"/>
    <cellStyle name="Percent [2] 2 4" xfId="1098" xr:uid="{0F9E173F-2C6E-4BDE-B2F3-C6EA429D7C17}"/>
    <cellStyle name="Percent [2] 2 5" xfId="1099" xr:uid="{04F43DD0-24A0-4603-9692-69176CD55B68}"/>
    <cellStyle name="Percent [2] 2 6" xfId="1100" xr:uid="{63C4B9BC-0AE7-40AD-90D4-5318AA5EE0C9}"/>
    <cellStyle name="Percent [2] 2 7" xfId="1101" xr:uid="{04C33AF7-B29D-4F05-81C3-B6EB05D2E18C}"/>
    <cellStyle name="Percent [2] 2 8" xfId="1102" xr:uid="{CEEADE78-8ED3-4231-B3D9-FACD06774145}"/>
    <cellStyle name="Percent [2] 20" xfId="1103" xr:uid="{42D8CB64-7477-4362-854E-011D504346FB}"/>
    <cellStyle name="Percent [2] 21" xfId="1104" xr:uid="{80FA1232-A25F-4C08-BFF1-F10722F37943}"/>
    <cellStyle name="Percent [2] 22" xfId="1105" xr:uid="{0B04936C-48CF-4AF0-BB99-6F4B9F516C6E}"/>
    <cellStyle name="Percent [2] 23" xfId="1106" xr:uid="{59A170C6-41F0-40F7-B223-8B461C720011}"/>
    <cellStyle name="Percent [2] 24" xfId="1107" xr:uid="{D6644BFC-E9D6-40E2-9DCA-D8E87D6D9B33}"/>
    <cellStyle name="Percent [2] 25" xfId="1108" xr:uid="{62B992A0-C533-435F-84AF-2DC7405FA225}"/>
    <cellStyle name="Percent [2] 26" xfId="1109" xr:uid="{38829937-3970-44AB-9413-AAA462FEEF85}"/>
    <cellStyle name="Percent [2] 27" xfId="1110" xr:uid="{D9E260C3-A137-4E03-92DA-DB2C333E939B}"/>
    <cellStyle name="Percent [2] 28" xfId="1111" xr:uid="{08A12ED3-E009-4DC8-932C-0FB9A298076D}"/>
    <cellStyle name="Percent [2] 29" xfId="1112" xr:uid="{196A59B2-1177-4178-969E-23BCB3D84CCD}"/>
    <cellStyle name="Percent [2] 3" xfId="1113" xr:uid="{F3D691CA-8806-4C87-A428-11A8F67ABC07}"/>
    <cellStyle name="Percent [2] 30" xfId="1114" xr:uid="{1DEE66C9-CA63-4CBA-A518-3D040D8D278B}"/>
    <cellStyle name="Percent [2] 31" xfId="1115" xr:uid="{CEEA8252-FED7-4A2F-A9F3-7A29C3B9281A}"/>
    <cellStyle name="Percent [2] 32" xfId="1116" xr:uid="{62188B07-6409-44F5-811E-4FFE173DCBC7}"/>
    <cellStyle name="Percent [2] 33" xfId="1117" xr:uid="{E99A30E4-9177-4F72-8994-D1D5C9C8CD61}"/>
    <cellStyle name="Percent [2] 34" xfId="1118" xr:uid="{556A23C7-CD9E-4034-81AC-8D6E98C58126}"/>
    <cellStyle name="Percent [2] 35" xfId="1119" xr:uid="{E3A7F9A9-0457-4D35-97E6-3450343FB1F7}"/>
    <cellStyle name="Percent [2] 36" xfId="1120" xr:uid="{943E96F0-1345-4A47-8DB7-8686DEA3B571}"/>
    <cellStyle name="Percent [2] 37" xfId="1121" xr:uid="{ADE9C671-CCB1-406D-B0E3-72FFF006994A}"/>
    <cellStyle name="Percent [2] 38" xfId="1122" xr:uid="{8A997B28-8BB6-408B-8971-367FBEBB4618}"/>
    <cellStyle name="Percent [2] 39" xfId="1123" xr:uid="{767BC32D-BCA9-4ED5-844A-68B4ECA419C2}"/>
    <cellStyle name="Percent [2] 4" xfId="1124" xr:uid="{DE3E1737-1896-4F84-BC98-7093AB551FAE}"/>
    <cellStyle name="Percent [2] 5" xfId="1125" xr:uid="{9805FF22-E941-47C5-8F4E-900BEBAA1454}"/>
    <cellStyle name="Percent [2] 6" xfId="1126" xr:uid="{8E142942-B4BC-4A48-B45B-68D3ED39D968}"/>
    <cellStyle name="Percent [2] 7" xfId="1127" xr:uid="{0E8A0B44-4D38-4016-850A-5CC994755909}"/>
    <cellStyle name="Percent [2] 8" xfId="1128" xr:uid="{39CF8DA2-A327-47B8-9B82-8F3CC08A463D}"/>
    <cellStyle name="Percent [2] 9" xfId="1129" xr:uid="{5770915C-E7ED-4AD5-8293-AC37B89753EF}"/>
    <cellStyle name="Percent 2" xfId="1130" xr:uid="{5EEB7BD0-7D04-49D5-95AA-112A926D1391}"/>
    <cellStyle name="Percent 56 15" xfId="1131" xr:uid="{9C03E237-C899-4ED1-8E85-8720298227C6}"/>
    <cellStyle name="Porcentaje 2" xfId="1132" xr:uid="{68A3C329-C39E-4BC2-8AB4-E4F1112AEB56}"/>
    <cellStyle name="Porcentaje 2 2" xfId="1133" xr:uid="{DF0EC09B-AEA0-4173-9D24-E59A00F43982}"/>
    <cellStyle name="Porcentaje 3" xfId="1134" xr:uid="{F42B569B-227C-40C5-A04B-90C132BF02B0}"/>
    <cellStyle name="Porcentaje 3 2" xfId="1135" xr:uid="{11B8435E-6D5F-4900-9794-22621E3394F3}"/>
    <cellStyle name="Porcentaje 3 2 2" xfId="1136" xr:uid="{A67B6522-0D01-4572-997D-9CE536DEBB9E}"/>
    <cellStyle name="Porcentaje 3 2 2 2" xfId="1137" xr:uid="{4D7FD896-5DB1-4C6F-935B-D40CF985E9B2}"/>
    <cellStyle name="Porcentaje 3 2 2 2 2" xfId="2234" xr:uid="{DF1EE3B0-EA71-41EB-B4A9-9EE595FE2D52}"/>
    <cellStyle name="Porcentaje 3 2 2 3" xfId="1138" xr:uid="{B2CF8819-5DDB-43D4-945A-E29ACAB26FA3}"/>
    <cellStyle name="Porcentaje 3 2 2 3 2" xfId="2235" xr:uid="{EF182BDF-7F46-48BD-92C4-711431A8155D}"/>
    <cellStyle name="Porcentaje 3 2 2 4" xfId="2233" xr:uid="{9FE6F7E4-0A55-402C-B628-D12314973C29}"/>
    <cellStyle name="Porcentaje 3 2 3" xfId="1139" xr:uid="{3FFCF49D-CD2D-4998-8FC9-CFB3BEFD129B}"/>
    <cellStyle name="Porcentaje 3 2 3 2" xfId="2236" xr:uid="{3730F976-1ABC-4F4B-A4D9-2FB88C4C1ABF}"/>
    <cellStyle name="Porcentaje 3 2 4" xfId="1140" xr:uid="{68558B99-0CAD-4E02-A8DB-31EB32B1D8F7}"/>
    <cellStyle name="Porcentaje 3 2 4 2" xfId="2237" xr:uid="{572CE104-823B-4C15-857D-8FA2A6CA5D6B}"/>
    <cellStyle name="Porcentaje 3 2 5" xfId="2232" xr:uid="{8BE1A890-ED6C-423B-831C-52D064A2B555}"/>
    <cellStyle name="Porcentaje 3 3" xfId="1141" xr:uid="{5716573E-6589-4A8A-A2AF-1B2FF0303A4D}"/>
    <cellStyle name="Porcentaje 3 3 2" xfId="1142" xr:uid="{F773DB3F-D5C7-439C-840B-FA1B6DA4CD8C}"/>
    <cellStyle name="Porcentaje 3 3 2 2" xfId="2239" xr:uid="{1C40C994-152A-469F-88AF-0B369EDA7ACD}"/>
    <cellStyle name="Porcentaje 3 3 3" xfId="1143" xr:uid="{098CBF6C-88B6-4837-94E8-6E22AE241A3E}"/>
    <cellStyle name="Porcentaje 3 3 3 2" xfId="2240" xr:uid="{96C6FCDE-5B66-426F-B68F-B3FE9138B9DF}"/>
    <cellStyle name="Porcentaje 3 3 4" xfId="2238" xr:uid="{961EBE14-8F2D-475E-A92E-DA4FD7989B22}"/>
    <cellStyle name="Porcentaje 3 4" xfId="1144" xr:uid="{3174B12F-F303-41A9-9A9E-DB3919E249C4}"/>
    <cellStyle name="Porcentaje 3 4 2" xfId="1145" xr:uid="{DAA10859-465E-431D-AA18-0A408A09ABC7}"/>
    <cellStyle name="Porcentaje 3 4 2 2" xfId="2242" xr:uid="{318AC9E4-917D-4D70-9342-EB0D21FE8A3C}"/>
    <cellStyle name="Porcentaje 3 4 3" xfId="1146" xr:uid="{D4140BA4-D0DD-46DF-930E-1CBC54F0212D}"/>
    <cellStyle name="Porcentaje 3 4 3 2" xfId="2243" xr:uid="{06A9A133-C272-42F3-8EA7-DE893B460F82}"/>
    <cellStyle name="Porcentaje 3 4 4" xfId="2241" xr:uid="{E530EDA7-08D5-4872-B723-6AE5758BF5EE}"/>
    <cellStyle name="Porcentaje 3 5" xfId="1147" xr:uid="{5F83C111-CDC0-471A-9428-170C3DCCA327}"/>
    <cellStyle name="Porcentaje 3 5 2" xfId="2244" xr:uid="{69B12C77-7A20-4E5C-86A2-796086E75B50}"/>
    <cellStyle name="Porcentaje 3 6" xfId="1148" xr:uid="{B553A91C-A6FC-4CA4-BC89-C4EA1A8D9C24}"/>
    <cellStyle name="Porcentaje 3 6 2" xfId="2245" xr:uid="{83FCAE29-4EDC-4671-BC71-94BA78EE511F}"/>
    <cellStyle name="Porcentaje 3 7" xfId="2231" xr:uid="{95BB0A0A-5C54-47B1-A88F-3D90B3B6D1F5}"/>
    <cellStyle name="Procentowy 2" xfId="1149" xr:uid="{3075BFCF-4CE8-429C-9778-0528CA97A228}"/>
    <cellStyle name="Procentowy 2 2" xfId="1150" xr:uid="{A2E80078-8241-4F17-B780-386AF460512C}"/>
    <cellStyle name="Procentowy 2 2 2" xfId="1151" xr:uid="{3D0A62CD-1CE5-4D89-91E5-1F2D38B8D891}"/>
    <cellStyle name="Procentowy 2 2 2 2" xfId="1152" xr:uid="{1C4BAD3B-AA39-47C7-85C3-76A1F822FD66}"/>
    <cellStyle name="Procentowy 2 2 2 2 2" xfId="2249" xr:uid="{55A60E53-B66C-4A87-9FB2-347A4F75542D}"/>
    <cellStyle name="Procentowy 2 2 2 3" xfId="1153" xr:uid="{7CB7792B-558C-43A7-A768-93E45C8412BA}"/>
    <cellStyle name="Procentowy 2 2 2 3 2" xfId="2250" xr:uid="{34BD7656-01C6-453E-981E-620B6C96D4D5}"/>
    <cellStyle name="Procentowy 2 2 2 4" xfId="2248" xr:uid="{FDB429A8-42AD-40ED-8B7A-AF159656B8E1}"/>
    <cellStyle name="Procentowy 2 2 3" xfId="1154" xr:uid="{280BAFE0-E321-467C-875E-8CAB71175943}"/>
    <cellStyle name="Procentowy 2 2 3 2" xfId="2251" xr:uid="{C898AA6C-5BB3-40DC-AAEA-1FB128846E4C}"/>
    <cellStyle name="Procentowy 2 2 4" xfId="1155" xr:uid="{C69D7BD2-55D2-400D-8620-C2CA63410DF4}"/>
    <cellStyle name="Procentowy 2 2 4 2" xfId="2252" xr:uid="{94289E96-DEFB-441D-9EC6-5F459B454015}"/>
    <cellStyle name="Procentowy 2 2 5" xfId="2247" xr:uid="{23E10102-F264-41F8-96E4-BC76F8601F7D}"/>
    <cellStyle name="Procentowy 2 3" xfId="1156" xr:uid="{459C8FC1-5E90-4209-867A-7271112AFD92}"/>
    <cellStyle name="Procentowy 2 3 2" xfId="1157" xr:uid="{4C742F4A-717F-4FBF-AFD8-B9A00958D0A8}"/>
    <cellStyle name="Procentowy 2 3 2 2" xfId="2254" xr:uid="{F32CFB62-975F-4766-9137-113CB8CE88BB}"/>
    <cellStyle name="Procentowy 2 3 3" xfId="1158" xr:uid="{4DB7E71B-8AD3-4718-A088-706BA651D932}"/>
    <cellStyle name="Procentowy 2 3 3 2" xfId="2255" xr:uid="{9B449941-E87A-4AC6-80E2-6FFE363CDCF1}"/>
    <cellStyle name="Procentowy 2 3 4" xfId="2253" xr:uid="{83082E08-647F-4D95-8325-55F9BF26BEEE}"/>
    <cellStyle name="Procentowy 2 4" xfId="1159" xr:uid="{3A37B8D1-DCDC-47D4-9815-FBD9E3D2173D}"/>
    <cellStyle name="Procentowy 2 4 2" xfId="2256" xr:uid="{2D624D7D-D477-48E8-9A2D-8BC670DAE5B4}"/>
    <cellStyle name="Procentowy 2 5" xfId="1160" xr:uid="{2D012D49-6AF1-4737-9E96-4447D944E0A4}"/>
    <cellStyle name="Procentowy 2 5 2" xfId="2257" xr:uid="{9466FD46-5837-42D1-8AFE-4A41933D6F08}"/>
    <cellStyle name="Procentowy 2 6" xfId="1161" xr:uid="{C14D07BD-1204-4D3F-B484-B3CAD613B07A}"/>
    <cellStyle name="Procentowy 2 6 2" xfId="2258" xr:uid="{42B8DA67-E13F-4971-A66B-AC76216336B7}"/>
    <cellStyle name="Procentowy 2 7" xfId="2246" xr:uid="{0E16AD70-5ECB-4A8A-873F-2E3F9CBD5205}"/>
    <cellStyle name="Procentowy 3" xfId="1162" xr:uid="{5E4F478A-47F5-4EB7-B1A9-5AC079638E2F}"/>
    <cellStyle name="Procentowy 3 2" xfId="1163" xr:uid="{FA4453D7-8E1C-4E81-AFAF-6CBF5CB0EDB9}"/>
    <cellStyle name="Procentowy 3 2 2" xfId="2260" xr:uid="{33B2D8E0-A819-49E0-BBCF-5E295DED61FE}"/>
    <cellStyle name="Procentowy 3 3" xfId="1164" xr:uid="{882143F8-FC2C-4D58-88B7-838DABE07F6B}"/>
    <cellStyle name="Procentowy 3 3 2" xfId="2261" xr:uid="{3B9BDD60-B28D-4187-A27B-CBC8C98DE7BF}"/>
    <cellStyle name="Procentowy 3 4" xfId="2259" xr:uid="{7AB65F38-D021-4F5B-80B1-5730FA96E665}"/>
    <cellStyle name="Procentowy 4" xfId="1165" xr:uid="{A6F09FF3-DAC6-4812-9643-3E1AD691E112}"/>
    <cellStyle name="Procentowy 5" xfId="1166" xr:uid="{411B2ED8-4F81-4BD7-93DE-805AA8A5E913}"/>
    <cellStyle name="Procentowy 5 2" xfId="1167" xr:uid="{DF03C9EF-4AB0-402E-A091-80EBEE032D5E}"/>
    <cellStyle name="Procentowy 5 2 2" xfId="2263" xr:uid="{A313A9D8-6066-4A0F-9DE4-4EB83BA33E65}"/>
    <cellStyle name="Procentowy 5 3" xfId="1168" xr:uid="{2D71C533-F75F-4811-987A-A2DEC10005AD}"/>
    <cellStyle name="Procentowy 5 3 2" xfId="2264" xr:uid="{D167D3D7-54DD-4485-8388-46E67F464750}"/>
    <cellStyle name="Procentowy 5 4" xfId="1169" xr:uid="{33DA1103-8546-4018-BEE4-F6CA934CFE2A}"/>
    <cellStyle name="Procentowy 5 4 2" xfId="2265" xr:uid="{9972A83C-3FAA-49EC-8600-7CEF02AB4F2D}"/>
    <cellStyle name="Procentowy 5 5" xfId="2262" xr:uid="{24A15E82-BCCB-446C-B163-B68D52DD5CD6}"/>
    <cellStyle name="Section 1" xfId="1170" xr:uid="{AABF88D5-6EC1-42B6-BA93-E60EC76CB8B0}"/>
    <cellStyle name="Styl 1" xfId="1171" xr:uid="{3ED1C476-99E1-4B24-A4F1-99D8DA5A7D81}"/>
    <cellStyle name="Suma 2" xfId="1172" xr:uid="{D38B8EBD-989B-42BF-ACA0-9F8670DA7F9A}"/>
    <cellStyle name="Suma 2 2" xfId="1173" xr:uid="{E9070C11-B16C-4BB7-8A5E-9E20E6F1918E}"/>
    <cellStyle name="Suma 2 3" xfId="1174" xr:uid="{77BD3FFA-0B53-40B8-B483-4F4E233BA3C3}"/>
    <cellStyle name="Suma 2 4" xfId="1175" xr:uid="{20D2C990-B4A0-418A-9F83-8C65181DDA0A}"/>
    <cellStyle name="Suma 2 5" xfId="1176" xr:uid="{9B021FB3-9011-4459-9728-A08541543A20}"/>
    <cellStyle name="Suma 3" xfId="1177" xr:uid="{5C9B5E53-4537-4C54-BF6B-688C42E49D5C}"/>
    <cellStyle name="Suma 3 2" xfId="1178" xr:uid="{D7A17578-59DA-4410-9486-36039620FCF1}"/>
    <cellStyle name="Suma 3 3" xfId="1179" xr:uid="{5DAA0935-C6D9-4C45-8329-C6BF9622F6D0}"/>
    <cellStyle name="Suma 3 4" xfId="1180" xr:uid="{D766EA2A-A50B-4D23-B78E-E1ABE5A162BA}"/>
    <cellStyle name="Suma 3 5" xfId="1181" xr:uid="{41F12A94-AC0D-4A5B-905B-B9684BFC6A45}"/>
    <cellStyle name="Suma 4" xfId="1182" xr:uid="{31DADEF8-0A1F-4A83-A47C-6E0F00DCCEC3}"/>
    <cellStyle name="Suma 4 2" xfId="1183" xr:uid="{A69D6666-D754-4630-A7EE-050986584785}"/>
    <cellStyle name="Suma 4 3" xfId="1184" xr:uid="{7075BAC6-9F28-42D3-9839-BDC160947ACD}"/>
    <cellStyle name="Suma 4 4" xfId="1185" xr:uid="{E83D6C69-46DE-4D5F-B68F-1C484F7AD097}"/>
    <cellStyle name="Suma 4 5" xfId="1186" xr:uid="{66E6BDD6-6D30-42C6-9F58-6945F619FA11}"/>
    <cellStyle name="Suma 5" xfId="1187" xr:uid="{CC6C7F29-9C62-4671-A403-6970A318F86B}"/>
    <cellStyle name="Suma 5 2" xfId="1188" xr:uid="{1C25B4C7-9B48-4A64-A2EE-B2893047A96E}"/>
    <cellStyle name="Suma 5 3" xfId="1189" xr:uid="{49DD5A2B-8EA0-4B64-B28A-38DED9A0888E}"/>
    <cellStyle name="Suma 5 4" xfId="1190" xr:uid="{433B9C6F-1ADE-43F5-A9FF-732585996727}"/>
    <cellStyle name="Suma 5 5" xfId="1191" xr:uid="{43D285BB-687F-48ED-9524-86B6C184CD7B}"/>
    <cellStyle name="Suma 6" xfId="1192" xr:uid="{50E23C8B-C47E-42BC-8A77-7F8995966236}"/>
    <cellStyle name="Suma 6 2" xfId="1193" xr:uid="{B8AAF71C-0A81-44F2-A4B8-CEA99E1B9EFF}"/>
    <cellStyle name="Suma 6 3" xfId="1194" xr:uid="{F3904294-9089-44C7-B77A-A1C378E7D4EA}"/>
    <cellStyle name="Suma 6 4" xfId="1195" xr:uid="{8C9D595D-246C-47E0-8FDC-A449A874ECE8}"/>
    <cellStyle name="Suma 6 5" xfId="1196" xr:uid="{ABB0B1F5-6CAC-4EFE-BB25-226E00FCFCC2}"/>
    <cellStyle name="Suma 7" xfId="1197" xr:uid="{896C1BE8-8BE1-4999-80A6-250E2D97E3C6}"/>
    <cellStyle name="Suma 7 2" xfId="1198" xr:uid="{29394803-4A0C-4F22-BD62-66F55276B809}"/>
    <cellStyle name="Suma 7 3" xfId="1199" xr:uid="{F5744B98-4602-466F-A8A2-86F574BD1663}"/>
    <cellStyle name="Suma 7 4" xfId="1200" xr:uid="{1E5F450B-3746-4AFB-B3E0-DF563CD886A7}"/>
    <cellStyle name="Suma 7 5" xfId="1201" xr:uid="{51E63CD3-F42C-4F86-9D8D-E13F48B13A3B}"/>
    <cellStyle name="Suma 8" xfId="1202" xr:uid="{509DAD1A-3D77-40BC-B4B0-85F6AE7FD8B9}"/>
    <cellStyle name="Suma 8 2" xfId="1203" xr:uid="{513B67AA-FA05-4F7D-894A-0869A59640CA}"/>
    <cellStyle name="Suma 8 3" xfId="1204" xr:uid="{C06B5C37-E209-447A-80AC-63ADD41670F5}"/>
    <cellStyle name="Suma 8 4" xfId="1205" xr:uid="{1D053190-FAF6-4522-8887-DCFC1BE06013}"/>
    <cellStyle name="Suma 8 5" xfId="1206" xr:uid="{2914A1D7-FDB3-4FE2-9926-3BB1BC880AD2}"/>
    <cellStyle name="Tekst objaśnienia 2" xfId="1207" xr:uid="{34B6CF30-058D-4717-83E6-CF530595FCDE}"/>
    <cellStyle name="Tekst objaśnienia 3" xfId="1208" xr:uid="{6AD47F08-4ED7-480B-8727-948D2EA86CB7}"/>
    <cellStyle name="Tekst objaśnienia 4" xfId="1209" xr:uid="{B46F6DAE-47AA-47F9-BA89-E2680D877B8A}"/>
    <cellStyle name="Tekst objaśnienia 5" xfId="1210" xr:uid="{F0BFCF0D-B6AD-442B-8A93-18439D94D705}"/>
    <cellStyle name="Tekst objaśnienia 6" xfId="1211" xr:uid="{3E373242-D981-4661-9735-F01B9B266028}"/>
    <cellStyle name="Tekst objaśnienia 7" xfId="1212" xr:uid="{1DEC1AFB-0762-401F-8F28-B81AB30A30E9}"/>
    <cellStyle name="Tekst objaśnienia 8" xfId="1213" xr:uid="{886312C9-82E4-47C3-B0AE-F9F5600CC9F7}"/>
    <cellStyle name="Tekst ostrzeżenia 2" xfId="1214" xr:uid="{9639600A-9416-4652-93B0-803130DDF9FF}"/>
    <cellStyle name="Tekst ostrzeżenia 3" xfId="1215" xr:uid="{3284EFCC-8B4B-4708-BA0B-C20E0C8A19D9}"/>
    <cellStyle name="Tekst ostrzeżenia 4" xfId="1216" xr:uid="{994A90DF-9441-4CC2-8B8E-4F304FD5B2BF}"/>
    <cellStyle name="Tekst ostrzeżenia 5" xfId="1217" xr:uid="{F7E02F2D-AED0-4473-812E-C838091E594E}"/>
    <cellStyle name="Tekst ostrzeżenia 6" xfId="1218" xr:uid="{194DBD0B-FB71-458A-AE7F-B61D7BA26610}"/>
    <cellStyle name="Tekst ostrzeżenia 7" xfId="1219" xr:uid="{FD217E52-F33F-4405-B90F-11ED3469A958}"/>
    <cellStyle name="Tekst ostrzeżenia 8" xfId="1220" xr:uid="{D9586AE9-EC4E-4025-AF29-23E608E2D9F9}"/>
    <cellStyle name="Tytuł 2" xfId="1221" xr:uid="{C639FA51-F936-49CD-9C5F-764E43B194B9}"/>
    <cellStyle name="Tytuł 3" xfId="1222" xr:uid="{B8C20D31-C58B-4306-8E64-4DB97DD40A43}"/>
    <cellStyle name="Tytuł 4" xfId="1223" xr:uid="{AF422D84-FBBA-4BA6-A555-B161F5503619}"/>
    <cellStyle name="Tytuł 5" xfId="1224" xr:uid="{3E4D0D21-2C41-43A3-9355-4414F5276B47}"/>
    <cellStyle name="Tytuł 6" xfId="1225" xr:uid="{BE9BF6F6-9E8F-4B49-8B06-B0FDEE6737B7}"/>
    <cellStyle name="Tytuł 7" xfId="1226" xr:uid="{025AC89B-0FF9-477F-86DA-587180E73903}"/>
    <cellStyle name="Tytuł 8" xfId="1227" xr:uid="{78A2F774-0654-437B-98E1-B6B4E7992596}"/>
    <cellStyle name="Uwaga 2" xfId="1228" xr:uid="{65282F83-5708-4365-B2C3-8BF2EBBB2B16}"/>
    <cellStyle name="Uwaga 2 2" xfId="1229" xr:uid="{5CFA201D-EBAB-4188-9F62-91CB8A549819}"/>
    <cellStyle name="Uwaga 2 3" xfId="1230" xr:uid="{79F8A909-38FB-4858-9ADA-6377EB681A80}"/>
    <cellStyle name="Uwaga 2 4" xfId="1231" xr:uid="{2CEF7E49-BB9F-4D15-9D9F-0AF1FF748961}"/>
    <cellStyle name="Uwaga 2 5" xfId="1232" xr:uid="{1C218E14-B4C7-49A4-A9AC-CAF9D61E57DF}"/>
    <cellStyle name="Uwaga 3" xfId="1233" xr:uid="{3BE46924-273D-4690-9A10-F6B52C18FE49}"/>
    <cellStyle name="Uwaga 3 2" xfId="1234" xr:uid="{A86E45E9-9614-48B1-9390-32BB367DA119}"/>
    <cellStyle name="Uwaga 3 3" xfId="1235" xr:uid="{6BB3E20E-4DDC-4D0A-A47D-80354F3B574F}"/>
    <cellStyle name="Uwaga 3 4" xfId="1236" xr:uid="{26C57B3E-4EBA-4B9D-9F55-F5610C8A03A5}"/>
    <cellStyle name="Uwaga 3 5" xfId="1237" xr:uid="{08B3DBD5-FB51-4861-9713-12E4FEFBA4F6}"/>
    <cellStyle name="Uwaga 4" xfId="1238" xr:uid="{A269A857-DC06-4AFC-A86B-ECAD2CFEF106}"/>
    <cellStyle name="Uwaga 4 2" xfId="1239" xr:uid="{76F4FFD0-DCE5-46E8-AF3D-6B5755C0C540}"/>
    <cellStyle name="Uwaga 4 3" xfId="1240" xr:uid="{75DF526A-C39C-4ADC-9943-A1756AE04706}"/>
    <cellStyle name="Uwaga 4 4" xfId="1241" xr:uid="{6F1061E4-1335-4EA6-B6AE-3207D2BEFFEA}"/>
    <cellStyle name="Uwaga 4 5" xfId="1242" xr:uid="{EFBE020A-A029-4190-80F7-DCD39317C160}"/>
    <cellStyle name="Uwaga 5" xfId="1243" xr:uid="{5CF76B63-4879-47F6-8D14-577C31174512}"/>
    <cellStyle name="Uwaga 5 2" xfId="1244" xr:uid="{1F5B5E53-70B0-4ED9-97C4-54C5CC597E86}"/>
    <cellStyle name="Uwaga 5 3" xfId="1245" xr:uid="{684EEA5D-2E0F-484C-BDB5-8177E40DB99E}"/>
    <cellStyle name="Uwaga 5 4" xfId="1246" xr:uid="{3D178C03-E46A-4DFB-8757-5FF89B003620}"/>
    <cellStyle name="Uwaga 5 5" xfId="1247" xr:uid="{B33F2AB5-B486-4D9D-9951-FC6848515527}"/>
    <cellStyle name="Uwaga 6" xfId="1248" xr:uid="{913859E1-D142-4DBB-99DD-D0EF4E947CD1}"/>
    <cellStyle name="Uwaga 6 2" xfId="1249" xr:uid="{14CAF46A-4CFD-4251-917A-A8462C5B649A}"/>
    <cellStyle name="Uwaga 6 3" xfId="1250" xr:uid="{55A80242-B480-4EE1-BDB1-0E7A9952AC24}"/>
    <cellStyle name="Uwaga 6 4" xfId="1251" xr:uid="{926ABA6D-E9FE-49D4-ABED-580F43F24A0F}"/>
    <cellStyle name="Uwaga 6 5" xfId="1252" xr:uid="{253C09B2-B1A1-40F3-88B8-CFECAC4D927E}"/>
    <cellStyle name="Uwaga 7" xfId="1253" xr:uid="{E82937B5-27C1-4D5F-83AC-74A6FC51A621}"/>
    <cellStyle name="Uwaga 7 2" xfId="1254" xr:uid="{F938A87F-1911-4C37-800D-C13F9DC587FA}"/>
    <cellStyle name="Uwaga 7 3" xfId="1255" xr:uid="{B11FA4E6-5736-4D1A-9B91-B3CBA2A788C8}"/>
    <cellStyle name="Uwaga 7 4" xfId="1256" xr:uid="{C9FE1F03-DBC7-4AEF-811D-C5272740C518}"/>
    <cellStyle name="Uwaga 7 5" xfId="1257" xr:uid="{26231236-71FD-4F1B-8C2E-B289FCF1764C}"/>
    <cellStyle name="Uwaga 8" xfId="1258" xr:uid="{6094AD7D-F3D8-4405-9006-23D80349795C}"/>
    <cellStyle name="Uwaga 8 2" xfId="1259" xr:uid="{456900D1-EFD5-44C5-B955-4AE60AFE42CD}"/>
    <cellStyle name="Uwaga 8 3" xfId="1260" xr:uid="{A5FA216A-1B88-4769-9A09-C046130A262E}"/>
    <cellStyle name="Uwaga 8 4" xfId="1261" xr:uid="{D8DD442C-FFD9-4855-A068-5460A8A18E4F}"/>
    <cellStyle name="Uwaga 8 5" xfId="1262" xr:uid="{9B4A578A-C02D-40F4-93C1-49A1B03AE6E4}"/>
    <cellStyle name="Walutowy 10" xfId="1263" xr:uid="{143EB994-5442-46CF-B46E-E422DD45230C}"/>
    <cellStyle name="Walutowy 10 2" xfId="1264" xr:uid="{F28FB04D-0D54-4DFC-AF5D-1B22FDB63E1F}"/>
    <cellStyle name="Walutowy 10 2 2" xfId="2267" xr:uid="{05E75977-EFA1-45A0-9250-E44560A7D3BE}"/>
    <cellStyle name="Walutowy 10 3" xfId="1265" xr:uid="{C126B8D2-3167-47A7-B324-AF37D7854C6A}"/>
    <cellStyle name="Walutowy 10 3 2" xfId="2268" xr:uid="{B6EA4168-5C8C-4453-B1B3-9F9F7F915571}"/>
    <cellStyle name="Walutowy 10 4" xfId="2266" xr:uid="{27809C8F-9CD4-4498-A75F-EE3E96C0343D}"/>
    <cellStyle name="Walutowy 11" xfId="1266" xr:uid="{08E78400-576B-40ED-9FD4-4EB71D156649}"/>
    <cellStyle name="Walutowy 11 2" xfId="1267" xr:uid="{0852BF60-22A4-4DFA-B9E5-93B8C041E2F3}"/>
    <cellStyle name="Walutowy 11 2 2" xfId="1268" xr:uid="{859E47E8-E746-4AF5-B4F5-530B2215DD26}"/>
    <cellStyle name="Walutowy 11 2 2 2" xfId="2271" xr:uid="{E5D8F685-A203-4272-9404-90A80CA2FDF2}"/>
    <cellStyle name="Walutowy 11 2 3" xfId="1269" xr:uid="{C8F297B2-7C41-4E45-86D2-AC93A5790BE9}"/>
    <cellStyle name="Walutowy 11 2 3 2" xfId="2272" xr:uid="{DF2B320A-8F6F-41CA-8914-F99B9D3DC121}"/>
    <cellStyle name="Walutowy 11 2 4" xfId="2270" xr:uid="{9864D4DF-53B0-46A6-8157-54E173F4575C}"/>
    <cellStyle name="Walutowy 11 3" xfId="1270" xr:uid="{EECF2946-C7CE-41FE-9ED6-AF57AC47399B}"/>
    <cellStyle name="Walutowy 11 3 2" xfId="2273" xr:uid="{4133A90A-1C5B-4848-A9C7-A461B02D34C7}"/>
    <cellStyle name="Walutowy 11 4" xfId="1271" xr:uid="{181E315C-74C0-4C6F-96EC-E1843ED65E02}"/>
    <cellStyle name="Walutowy 11 4 2" xfId="2274" xr:uid="{D1421F03-986B-48B7-81C8-E94873CB9A26}"/>
    <cellStyle name="Walutowy 11 5" xfId="2269" xr:uid="{7A75358F-273A-4CC7-8D72-3994DAD1DC39}"/>
    <cellStyle name="Walutowy 12" xfId="1272" xr:uid="{8395E9A4-8506-4434-829D-A97530099A8B}"/>
    <cellStyle name="Walutowy 12 2" xfId="1273" xr:uid="{BEB5043B-B999-45E3-9E00-5E1EEC162807}"/>
    <cellStyle name="Walutowy 12 2 2" xfId="2276" xr:uid="{1428690F-5399-43BA-A1FE-B8877B203B88}"/>
    <cellStyle name="Walutowy 12 3" xfId="1274" xr:uid="{16838D55-9B60-4F39-B66F-D9F30E199C42}"/>
    <cellStyle name="Walutowy 12 3 2" xfId="2277" xr:uid="{C63B1D2B-DD7D-42EB-AB3D-6C4A4111D451}"/>
    <cellStyle name="Walutowy 12 4" xfId="2275" xr:uid="{5642B6B8-1C7E-451F-A63B-E263FEAD965F}"/>
    <cellStyle name="Walutowy 13" xfId="1275" xr:uid="{43315DF4-151F-47B9-818E-C722BE8154E3}"/>
    <cellStyle name="Walutowy 13 2" xfId="2278" xr:uid="{413FB482-6DCF-4696-A5CD-932745CA7499}"/>
    <cellStyle name="Walutowy 2" xfId="6" xr:uid="{00000000-0005-0000-0000-000006000000}"/>
    <cellStyle name="Walutowy 2 10" xfId="2279" xr:uid="{DF22C38F-D9DB-4BBF-B7D1-09A40F303E29}"/>
    <cellStyle name="Walutowy 2 2" xfId="1277" xr:uid="{F417DE77-08F6-4F42-91A1-CA7BE33F7E97}"/>
    <cellStyle name="Walutowy 2 2 2" xfId="1278" xr:uid="{3C447080-2057-40FF-A2E6-B92A97DFE436}"/>
    <cellStyle name="Walutowy 2 2 2 2" xfId="1279" xr:uid="{E2B19414-74BF-40A6-BC7B-95963DFE2D30}"/>
    <cellStyle name="Walutowy 2 2 2 2 2" xfId="1280" xr:uid="{A741CD4F-F444-4185-B5A1-6ACE1C776A90}"/>
    <cellStyle name="Walutowy 2 2 2 2 2 2" xfId="1281" xr:uid="{34352912-AB0F-4EE4-BDBE-45D30BC5BE2A}"/>
    <cellStyle name="Walutowy 2 2 2 2 2 2 2" xfId="1282" xr:uid="{72B33670-6771-4805-8199-94031BA18F96}"/>
    <cellStyle name="Walutowy 2 2 2 2 2 2 2 2" xfId="2285" xr:uid="{B629E3C2-1396-4D87-B9AA-501BDC034D62}"/>
    <cellStyle name="Walutowy 2 2 2 2 2 2 3" xfId="1283" xr:uid="{07FEA880-6555-4A7D-A2E5-4ACC84F6420E}"/>
    <cellStyle name="Walutowy 2 2 2 2 2 2 3 2" xfId="2286" xr:uid="{B3950EB3-E588-4B8B-B7F9-109120AAABB4}"/>
    <cellStyle name="Walutowy 2 2 2 2 2 2 4" xfId="2284" xr:uid="{CED49E49-AB30-4503-BFEA-90F3F903B011}"/>
    <cellStyle name="Walutowy 2 2 2 2 2 3" xfId="1284" xr:uid="{E8084392-FE97-4F1C-BF4C-06487DED8668}"/>
    <cellStyle name="Walutowy 2 2 2 2 2 3 2" xfId="2287" xr:uid="{F832E3BE-3C62-4D14-AC11-8F6CEB1F6DB6}"/>
    <cellStyle name="Walutowy 2 2 2 2 2 4" xfId="1285" xr:uid="{1234C3FA-12C8-4166-A587-7A2223BF47E7}"/>
    <cellStyle name="Walutowy 2 2 2 2 2 4 2" xfId="2288" xr:uid="{AD5FD85C-8829-4EAC-87ED-5032F7B2032E}"/>
    <cellStyle name="Walutowy 2 2 2 2 2 5" xfId="2283" xr:uid="{78965686-0E82-45AF-BC8D-EF06360B4F0A}"/>
    <cellStyle name="Walutowy 2 2 2 2 3" xfId="1286" xr:uid="{93033EFA-D1A9-440E-B080-C126A3C7FAB3}"/>
    <cellStyle name="Walutowy 2 2 2 2 3 2" xfId="1287" xr:uid="{EDB3C9D8-EAF9-429B-9DF1-B08A72AFBF03}"/>
    <cellStyle name="Walutowy 2 2 2 2 3 2 2" xfId="2290" xr:uid="{FBE9453E-DE6E-40EA-BAD9-6C5B65EE4067}"/>
    <cellStyle name="Walutowy 2 2 2 2 3 3" xfId="1288" xr:uid="{F19C5A4B-70F8-4E1E-832F-AA2652729A82}"/>
    <cellStyle name="Walutowy 2 2 2 2 3 3 2" xfId="2291" xr:uid="{F701849E-8260-4613-8E30-9BB2DF33B7C5}"/>
    <cellStyle name="Walutowy 2 2 2 2 3 4" xfId="2289" xr:uid="{38889805-F13B-413E-9F97-0E9991751CA8}"/>
    <cellStyle name="Walutowy 2 2 2 2 4" xfId="1289" xr:uid="{130CA612-A21C-4968-A40E-C0654638A952}"/>
    <cellStyle name="Walutowy 2 2 2 2 4 2" xfId="2292" xr:uid="{53C3BF0E-B13B-4FAC-83E1-CA755B7D7146}"/>
    <cellStyle name="Walutowy 2 2 2 2 5" xfId="1290" xr:uid="{3A74534A-F336-4666-8B43-6A6AB35394D5}"/>
    <cellStyle name="Walutowy 2 2 2 2 5 2" xfId="2293" xr:uid="{C0F3F185-2C35-4D10-9846-8FF7C33B1CEE}"/>
    <cellStyle name="Walutowy 2 2 2 2 6" xfId="2282" xr:uid="{96E4AB91-E23C-47AC-B8C6-B033CC184FD1}"/>
    <cellStyle name="Walutowy 2 2 2 3" xfId="1291" xr:uid="{DD94BA78-1EDE-4293-8846-46C538B3D1DD}"/>
    <cellStyle name="Walutowy 2 2 2 3 2" xfId="1292" xr:uid="{47DCDF1E-A0F1-4A04-9630-19B15E1FFCDB}"/>
    <cellStyle name="Walutowy 2 2 2 3 2 2" xfId="1293" xr:uid="{33183348-9EAB-4695-83A9-3788C5E70AAB}"/>
    <cellStyle name="Walutowy 2 2 2 3 2 2 2" xfId="2296" xr:uid="{94EC702F-AA23-4139-AA39-BE78CCD682F7}"/>
    <cellStyle name="Walutowy 2 2 2 3 2 3" xfId="1294" xr:uid="{DA7CD49B-AB1F-4980-9F97-D463BCB412CD}"/>
    <cellStyle name="Walutowy 2 2 2 3 2 3 2" xfId="2297" xr:uid="{5E10FA30-867B-4A9F-9764-C282D10BE58E}"/>
    <cellStyle name="Walutowy 2 2 2 3 2 4" xfId="2295" xr:uid="{585657A3-8E2D-4887-BB5C-1C46D9344385}"/>
    <cellStyle name="Walutowy 2 2 2 3 3" xfId="1295" xr:uid="{345982A0-0BCA-4AA2-B90D-54F35CA289BF}"/>
    <cellStyle name="Walutowy 2 2 2 3 3 2" xfId="2298" xr:uid="{1BCE77D9-E858-4F6D-BFC0-61F2379A8D47}"/>
    <cellStyle name="Walutowy 2 2 2 3 4" xfId="1296" xr:uid="{959D3D4F-32CF-4212-B558-D88892DFD65C}"/>
    <cellStyle name="Walutowy 2 2 2 3 4 2" xfId="2299" xr:uid="{81A4DCC9-9A60-4874-A51D-60A3DB97448C}"/>
    <cellStyle name="Walutowy 2 2 2 3 5" xfId="2294" xr:uid="{7DD39048-94D9-4E27-9FF8-D19BB8F1D9C8}"/>
    <cellStyle name="Walutowy 2 2 2 4" xfId="1297" xr:uid="{89FF6E9F-6138-41BE-BE3A-8360BB9385A7}"/>
    <cellStyle name="Walutowy 2 2 2 4 2" xfId="1298" xr:uid="{82A0AA69-5619-487A-821B-069E4D0550F8}"/>
    <cellStyle name="Walutowy 2 2 2 4 2 2" xfId="2301" xr:uid="{0F5E5C48-8378-4D96-8F0B-B3480432BB36}"/>
    <cellStyle name="Walutowy 2 2 2 4 3" xfId="1299" xr:uid="{606990BC-AE77-4CF3-8AE9-3499FE2A6F4A}"/>
    <cellStyle name="Walutowy 2 2 2 4 3 2" xfId="2302" xr:uid="{44B6DBCB-DEC4-470D-A779-607C530AB0B0}"/>
    <cellStyle name="Walutowy 2 2 2 4 4" xfId="2300" xr:uid="{DB91D5D4-B33C-4ED3-BF99-6FEB7FF34EAC}"/>
    <cellStyle name="Walutowy 2 2 2 5" xfId="1300" xr:uid="{F8B3E536-DF94-4E69-B3A5-10B45B71AAD3}"/>
    <cellStyle name="Walutowy 2 2 2 5 2" xfId="2303" xr:uid="{AA81E546-E852-42F3-812E-B1DF3A6D8B01}"/>
    <cellStyle name="Walutowy 2 2 2 6" xfId="1301" xr:uid="{B4CAA950-17C5-4D8A-B6ED-90C08D99E9E7}"/>
    <cellStyle name="Walutowy 2 2 2 6 2" xfId="2304" xr:uid="{319941BE-B42D-4A4E-8385-116CEDE6B50C}"/>
    <cellStyle name="Walutowy 2 2 2 7" xfId="2281" xr:uid="{5BFB6442-19C0-4734-B74C-70711529368E}"/>
    <cellStyle name="Walutowy 2 2 3" xfId="1302" xr:uid="{7221A3E3-2B99-4C8F-BF71-AAE3223AA772}"/>
    <cellStyle name="Walutowy 2 2 3 2" xfId="1303" xr:uid="{56086D3A-5BFF-45B2-A5CA-39353BB6A175}"/>
    <cellStyle name="Walutowy 2 2 3 2 2" xfId="1304" xr:uid="{FEE1CC68-D465-432B-A9B2-4B5496D0F671}"/>
    <cellStyle name="Walutowy 2 2 3 2 2 2" xfId="1305" xr:uid="{298F9D0F-134C-4778-B069-9BBAB1724160}"/>
    <cellStyle name="Walutowy 2 2 3 2 2 2 2" xfId="2308" xr:uid="{A81AFDA0-9279-4D5D-B400-808035B81A7B}"/>
    <cellStyle name="Walutowy 2 2 3 2 2 3" xfId="1306" xr:uid="{A50D5CAB-2464-4E8E-8EAC-A96E68C592CC}"/>
    <cellStyle name="Walutowy 2 2 3 2 2 3 2" xfId="2309" xr:uid="{D0E54130-9CF4-4BA4-AA22-ADB290F0833C}"/>
    <cellStyle name="Walutowy 2 2 3 2 2 4" xfId="2307" xr:uid="{2500D63C-53C1-4DE6-9C51-8151B42143E2}"/>
    <cellStyle name="Walutowy 2 2 3 2 3" xfId="1307" xr:uid="{3C24F257-2802-4328-849F-05492FC29867}"/>
    <cellStyle name="Walutowy 2 2 3 2 3 2" xfId="2310" xr:uid="{C8BAC364-4F3B-47BD-AA80-CD37EEAB20EA}"/>
    <cellStyle name="Walutowy 2 2 3 2 4" xfId="1308" xr:uid="{B33A6F3D-D9F9-424C-A5C3-4DF155612F03}"/>
    <cellStyle name="Walutowy 2 2 3 2 4 2" xfId="2311" xr:uid="{D5BEA191-5986-4336-9666-5A3EDD6E1A29}"/>
    <cellStyle name="Walutowy 2 2 3 2 5" xfId="2306" xr:uid="{B3882F4C-F9C2-4AC4-9708-9DF5D77204D2}"/>
    <cellStyle name="Walutowy 2 2 3 3" xfId="1309" xr:uid="{BF3B8A4C-6DC7-4D16-A4D3-CCA3C20602A5}"/>
    <cellStyle name="Walutowy 2 2 3 3 2" xfId="1310" xr:uid="{C13D01A9-E201-48E4-BA0A-D5DCB63F5D97}"/>
    <cellStyle name="Walutowy 2 2 3 3 2 2" xfId="2313" xr:uid="{07DE3A6C-5EF4-46FF-A137-C711AE8C8498}"/>
    <cellStyle name="Walutowy 2 2 3 3 3" xfId="1311" xr:uid="{F4CF8D20-0123-4319-BFD6-7BB230104E95}"/>
    <cellStyle name="Walutowy 2 2 3 3 3 2" xfId="2314" xr:uid="{691216A8-7CF2-44A0-859A-84B7C914303F}"/>
    <cellStyle name="Walutowy 2 2 3 3 4" xfId="2312" xr:uid="{4E88DA85-9F29-4548-9DB8-2DA6D5AC469B}"/>
    <cellStyle name="Walutowy 2 2 3 4" xfId="1312" xr:uid="{BAB324FE-94AC-4C0C-8C1C-BF04B37789CB}"/>
    <cellStyle name="Walutowy 2 2 3 4 2" xfId="2315" xr:uid="{3C3855A6-DB46-4E29-9CD1-B95E5B5DE201}"/>
    <cellStyle name="Walutowy 2 2 3 5" xfId="1313" xr:uid="{2B6DE704-DBAA-4792-8EAF-8034B4B568AE}"/>
    <cellStyle name="Walutowy 2 2 3 5 2" xfId="2316" xr:uid="{3E6ECD39-E714-4DA9-A1E8-2E4A2612885D}"/>
    <cellStyle name="Walutowy 2 2 3 6" xfId="2305" xr:uid="{5AAB0ABE-763C-486E-ADFC-2D61A725BA9D}"/>
    <cellStyle name="Walutowy 2 2 4" xfId="1314" xr:uid="{4FE4965B-5E44-4E6A-96B4-0F13972C0E1C}"/>
    <cellStyle name="Walutowy 2 2 4 2" xfId="1315" xr:uid="{4591440C-CE65-4B6B-B130-FE65672A4AD0}"/>
    <cellStyle name="Walutowy 2 2 4 2 2" xfId="1316" xr:uid="{D5EEAF61-C011-42D5-AF3F-5FDE49070081}"/>
    <cellStyle name="Walutowy 2 2 4 2 2 2" xfId="2319" xr:uid="{8EEB47BB-DB40-4BE6-B1D9-2AA90D537DBC}"/>
    <cellStyle name="Walutowy 2 2 4 2 3" xfId="1317" xr:uid="{993BCCF2-CA9D-4F84-9448-1DB5B4C7657B}"/>
    <cellStyle name="Walutowy 2 2 4 2 3 2" xfId="2320" xr:uid="{92C55D19-C000-4721-A3BC-AAFF9727C7A1}"/>
    <cellStyle name="Walutowy 2 2 4 2 4" xfId="2318" xr:uid="{E9B57918-BEBC-408A-9268-BB7FAC7BACC0}"/>
    <cellStyle name="Walutowy 2 2 4 3" xfId="1318" xr:uid="{371D037C-9055-4713-8622-C6688CBC0B54}"/>
    <cellStyle name="Walutowy 2 2 4 3 2" xfId="2321" xr:uid="{92349948-DDF7-4018-ACF9-41CCDDA20981}"/>
    <cellStyle name="Walutowy 2 2 4 4" xfId="1319" xr:uid="{5B0E4B9F-47C0-48CE-8354-A96D2D6FE438}"/>
    <cellStyle name="Walutowy 2 2 4 4 2" xfId="2322" xr:uid="{F305603A-C6FF-4066-B98E-9F4B1F680303}"/>
    <cellStyle name="Walutowy 2 2 4 5" xfId="2317" xr:uid="{EBC48523-E901-4EA7-8AD2-D1DA7EA80C03}"/>
    <cellStyle name="Walutowy 2 2 5" xfId="1320" xr:uid="{822C0CB6-F6D7-40B6-AA50-76AB2930F56C}"/>
    <cellStyle name="Walutowy 2 2 5 2" xfId="1321" xr:uid="{9FC5F094-E20D-4DBB-B154-D8E902AF45E3}"/>
    <cellStyle name="Walutowy 2 2 5 2 2" xfId="2324" xr:uid="{10235E5C-70BF-450F-9CAC-3F53DCE6FED1}"/>
    <cellStyle name="Walutowy 2 2 5 3" xfId="1322" xr:uid="{E06EEB4C-4D6A-40B2-8B77-3932841C2727}"/>
    <cellStyle name="Walutowy 2 2 5 3 2" xfId="2325" xr:uid="{530EE00C-552E-4D5A-B19C-A54713C01BD9}"/>
    <cellStyle name="Walutowy 2 2 5 4" xfId="2323" xr:uid="{0F5167B6-8773-4853-9878-D707339D57DB}"/>
    <cellStyle name="Walutowy 2 2 6" xfId="1323" xr:uid="{48AA8721-C6FE-4F0D-B7F5-295D0F577DE8}"/>
    <cellStyle name="Walutowy 2 2 6 2" xfId="2326" xr:uid="{FDA56F68-845E-46A8-B5D0-CAD59A6208CD}"/>
    <cellStyle name="Walutowy 2 2 7" xfId="1324" xr:uid="{ACCDFFD4-055B-411D-9AD3-CC032C348959}"/>
    <cellStyle name="Walutowy 2 2 7 2" xfId="2327" xr:uid="{1EA2C0D0-D32E-46FE-A88F-22E82EB60002}"/>
    <cellStyle name="Walutowy 2 2 8" xfId="2280" xr:uid="{521054B9-F3B9-45FC-966E-03051E27042F}"/>
    <cellStyle name="Walutowy 2 3" xfId="1325" xr:uid="{6D19EA00-7547-46DA-997F-8391EC6DC522}"/>
    <cellStyle name="Walutowy 2 3 2" xfId="1326" xr:uid="{EB1F20A6-1707-4F8F-B4BB-22629BAACF3F}"/>
    <cellStyle name="Walutowy 2 3 2 2" xfId="1327" xr:uid="{F7667BE8-E371-41C4-BE4B-7C5E2958A05C}"/>
    <cellStyle name="Walutowy 2 3 2 2 2" xfId="1328" xr:uid="{486F1989-6A17-4D92-8152-3B479EACF2C9}"/>
    <cellStyle name="Walutowy 2 3 2 2 2 2" xfId="1329" xr:uid="{85A8B38E-AA08-4099-A492-7196A7A29D09}"/>
    <cellStyle name="Walutowy 2 3 2 2 2 2 2" xfId="2332" xr:uid="{F2A80B7A-4E56-463A-AD40-B1F64527319E}"/>
    <cellStyle name="Walutowy 2 3 2 2 2 3" xfId="1330" xr:uid="{810BED03-725F-474A-B323-354B849A5514}"/>
    <cellStyle name="Walutowy 2 3 2 2 2 3 2" xfId="2333" xr:uid="{59B522A5-F699-4BE1-8F2E-0FDE3B9E8751}"/>
    <cellStyle name="Walutowy 2 3 2 2 2 4" xfId="2331" xr:uid="{0E129338-5F14-4708-B271-58D1B275171A}"/>
    <cellStyle name="Walutowy 2 3 2 2 3" xfId="1331" xr:uid="{2B71E1FA-2DF2-4A06-9EE5-C427F1B00381}"/>
    <cellStyle name="Walutowy 2 3 2 2 3 2" xfId="2334" xr:uid="{2484B681-8192-44D1-855C-33016D2D206A}"/>
    <cellStyle name="Walutowy 2 3 2 2 4" xfId="1332" xr:uid="{8228074C-29F8-484B-A67A-1394D0579B59}"/>
    <cellStyle name="Walutowy 2 3 2 2 4 2" xfId="2335" xr:uid="{039C79CD-270F-4D48-85E7-CD5C05B6E861}"/>
    <cellStyle name="Walutowy 2 3 2 2 5" xfId="2330" xr:uid="{44320F13-B4A2-4972-9DFC-C9AD9DD1AA3C}"/>
    <cellStyle name="Walutowy 2 3 2 3" xfId="1333" xr:uid="{E8D3501A-FB31-4E3A-AA88-8A1E46C0E1CB}"/>
    <cellStyle name="Walutowy 2 3 2 3 2" xfId="1334" xr:uid="{4786070E-C07D-40D1-AC47-1ACF0B079168}"/>
    <cellStyle name="Walutowy 2 3 2 3 2 2" xfId="2337" xr:uid="{C2D9FEB8-D1FE-47F4-9B2B-D5BC5CD009B4}"/>
    <cellStyle name="Walutowy 2 3 2 3 3" xfId="1335" xr:uid="{E2FADF16-E7E9-414B-8DC2-C794DFA40347}"/>
    <cellStyle name="Walutowy 2 3 2 3 3 2" xfId="2338" xr:uid="{7B1471B8-837F-412D-AB7E-D05D1B2A9760}"/>
    <cellStyle name="Walutowy 2 3 2 3 4" xfId="2336" xr:uid="{3AFE9F57-8A6D-4352-8A4A-48E2BB193241}"/>
    <cellStyle name="Walutowy 2 3 2 4" xfId="1336" xr:uid="{918C38F5-EE49-4D7B-963B-43182BFE04FF}"/>
    <cellStyle name="Walutowy 2 3 2 4 2" xfId="2339" xr:uid="{7A338D99-198D-4DF3-A582-644F8A1AD267}"/>
    <cellStyle name="Walutowy 2 3 2 5" xfId="1337" xr:uid="{CA9DB0F5-46FE-4E59-9341-706E3B89980B}"/>
    <cellStyle name="Walutowy 2 3 2 5 2" xfId="2340" xr:uid="{D2850333-0F9D-4092-9D99-BB8C05B3A1F2}"/>
    <cellStyle name="Walutowy 2 3 2 6" xfId="2329" xr:uid="{2A3EE7F3-64A9-4838-91DA-17A883125A25}"/>
    <cellStyle name="Walutowy 2 3 3" xfId="1338" xr:uid="{8CF2FD3C-DF1B-41EF-8AFF-3C6010253538}"/>
    <cellStyle name="Walutowy 2 3 3 2" xfId="1339" xr:uid="{407B9BA9-5196-4D2B-A592-A0A2648AA0BB}"/>
    <cellStyle name="Walutowy 2 3 3 2 2" xfId="1340" xr:uid="{7E0E00E9-E095-4100-B238-22EA4EB90860}"/>
    <cellStyle name="Walutowy 2 3 3 2 2 2" xfId="2343" xr:uid="{1F5A063D-4D42-453A-9691-2145320055EE}"/>
    <cellStyle name="Walutowy 2 3 3 2 3" xfId="1341" xr:uid="{F7CE3CEA-3C3F-45F8-9E5C-0470DD57B46B}"/>
    <cellStyle name="Walutowy 2 3 3 2 3 2" xfId="2344" xr:uid="{82F40441-0F92-49D1-8D6E-8EF5F57237C7}"/>
    <cellStyle name="Walutowy 2 3 3 2 4" xfId="2342" xr:uid="{93DC41D5-AFC8-48AC-A5B8-B0AA1E282A28}"/>
    <cellStyle name="Walutowy 2 3 3 3" xfId="1342" xr:uid="{CFFC51F1-5934-4FD7-806A-FC0827E557B1}"/>
    <cellStyle name="Walutowy 2 3 3 3 2" xfId="2345" xr:uid="{1C736B57-844D-4301-A01C-D0908A3D3B34}"/>
    <cellStyle name="Walutowy 2 3 3 4" xfId="1343" xr:uid="{AA85AEAD-1777-4BF9-8AD1-4930FB4C2634}"/>
    <cellStyle name="Walutowy 2 3 3 4 2" xfId="2346" xr:uid="{44983D8F-5968-4C96-A49B-6E26CD15C9AE}"/>
    <cellStyle name="Walutowy 2 3 3 5" xfId="2341" xr:uid="{3B8FE441-7C93-4C20-A10A-A0D45F708921}"/>
    <cellStyle name="Walutowy 2 3 4" xfId="1344" xr:uid="{96C10369-EE1B-418D-9B42-F1DAE8713CBC}"/>
    <cellStyle name="Walutowy 2 3 4 2" xfId="1345" xr:uid="{B48C93F7-586E-4F99-B710-08FCD49FAE5E}"/>
    <cellStyle name="Walutowy 2 3 4 2 2" xfId="2348" xr:uid="{AAE236A5-BC90-4AB3-8C9D-71371C1BB4CC}"/>
    <cellStyle name="Walutowy 2 3 4 3" xfId="1346" xr:uid="{90B20641-B520-4F62-BC4C-CC73C3F03D81}"/>
    <cellStyle name="Walutowy 2 3 4 3 2" xfId="2349" xr:uid="{8FAC415A-944D-4878-A407-E5FEFF8815D8}"/>
    <cellStyle name="Walutowy 2 3 4 4" xfId="2347" xr:uid="{11036F4E-75C6-4D99-9A19-38A0058234DD}"/>
    <cellStyle name="Walutowy 2 3 5" xfId="1347" xr:uid="{6ADA1162-E6C9-4E47-A1F0-71363B6B7B06}"/>
    <cellStyle name="Walutowy 2 3 5 2" xfId="2350" xr:uid="{B02B6820-7D8F-4560-8651-7FCC3CA08BB6}"/>
    <cellStyle name="Walutowy 2 3 6" xfId="1348" xr:uid="{92F21666-1FC2-455E-936B-C7FA70FEFB59}"/>
    <cellStyle name="Walutowy 2 3 6 2" xfId="2351" xr:uid="{ECE611C2-C635-4025-8FD9-E95886CB9ED9}"/>
    <cellStyle name="Walutowy 2 3 7" xfId="2328" xr:uid="{27C49546-E5CF-402A-A988-88FA13A6FD94}"/>
    <cellStyle name="Walutowy 2 4" xfId="1349" xr:uid="{10477C89-96B0-41B4-A470-5677D0300ADB}"/>
    <cellStyle name="Walutowy 2 4 2" xfId="1350" xr:uid="{A148546D-C5DC-4568-9F56-6B49999CC981}"/>
    <cellStyle name="Walutowy 2 4 2 2" xfId="1351" xr:uid="{284A57AA-0882-4CBB-BA04-23F2734C55AC}"/>
    <cellStyle name="Walutowy 2 4 2 2 2" xfId="1352" xr:uid="{CDC13CE6-C4E6-4680-957D-2CC9B80B2BBF}"/>
    <cellStyle name="Walutowy 2 4 2 2 2 2" xfId="2355" xr:uid="{CD285688-9129-4E01-8962-C0289E772A31}"/>
    <cellStyle name="Walutowy 2 4 2 2 3" xfId="1353" xr:uid="{DB1157BC-D841-4545-996E-D03515CB61D9}"/>
    <cellStyle name="Walutowy 2 4 2 2 3 2" xfId="2356" xr:uid="{10453013-E8E9-476F-B40F-0BBCC952ECFF}"/>
    <cellStyle name="Walutowy 2 4 2 2 4" xfId="2354" xr:uid="{190BF819-064D-41C5-AE99-9C16C0F234EC}"/>
    <cellStyle name="Walutowy 2 4 2 3" xfId="1354" xr:uid="{F7C4B212-29B4-4CF5-A680-57F38E6AF423}"/>
    <cellStyle name="Walutowy 2 4 2 3 2" xfId="2357" xr:uid="{FE65EBA0-13C3-40D4-A093-84DCB43FAD68}"/>
    <cellStyle name="Walutowy 2 4 2 4" xfId="1355" xr:uid="{9ABC9925-C630-428F-A79F-5680B32B438A}"/>
    <cellStyle name="Walutowy 2 4 2 4 2" xfId="2358" xr:uid="{8C1218EE-8B47-4B6E-A139-FDF06EB72D0C}"/>
    <cellStyle name="Walutowy 2 4 2 5" xfId="2353" xr:uid="{E4EEBF13-7910-41AB-9587-C5DAA9875460}"/>
    <cellStyle name="Walutowy 2 4 3" xfId="1356" xr:uid="{5358710D-AA1C-4C3F-AB75-02BF691BA0F4}"/>
    <cellStyle name="Walutowy 2 4 3 2" xfId="1357" xr:uid="{3A8B1A8C-BA15-4890-B293-D270353D1DC6}"/>
    <cellStyle name="Walutowy 2 4 3 2 2" xfId="2360" xr:uid="{A669A5F8-4157-4767-926E-B5507D557BC7}"/>
    <cellStyle name="Walutowy 2 4 3 3" xfId="1358" xr:uid="{BA9328E5-C263-4861-AB21-B8DA855AF782}"/>
    <cellStyle name="Walutowy 2 4 3 3 2" xfId="2361" xr:uid="{19B2DFD4-D3FF-492F-9220-A1C7C0D4BAF9}"/>
    <cellStyle name="Walutowy 2 4 3 4" xfId="2359" xr:uid="{1813B673-EB2B-4D88-9EEE-2266FC05A77B}"/>
    <cellStyle name="Walutowy 2 4 4" xfId="1359" xr:uid="{4F24F7E7-28B3-4104-A124-4BD899550AD7}"/>
    <cellStyle name="Walutowy 2 4 4 2" xfId="2362" xr:uid="{53374664-0810-42DA-8088-9AFE4DAF5B08}"/>
    <cellStyle name="Walutowy 2 4 5" xfId="1360" xr:uid="{301E61F5-C975-47F4-84F4-2A1B4335564B}"/>
    <cellStyle name="Walutowy 2 4 5 2" xfId="2363" xr:uid="{21CB1212-3A40-436E-A31A-1C960D8A57C3}"/>
    <cellStyle name="Walutowy 2 4 6" xfId="2352" xr:uid="{2CE9CA19-B3B2-4421-A9B0-DC253C12E018}"/>
    <cellStyle name="Walutowy 2 5" xfId="1361" xr:uid="{CD8F0CC6-17EB-4943-B78D-8FD9E3AC0E04}"/>
    <cellStyle name="Walutowy 2 5 2" xfId="1362" xr:uid="{C0ECCE91-B5FE-4E93-AA4A-B40AB797B70A}"/>
    <cellStyle name="Walutowy 2 5 2 2" xfId="1363" xr:uid="{2E4251F0-287A-4971-AD45-0BEE06D4ED66}"/>
    <cellStyle name="Walutowy 2 5 2 2 2" xfId="2366" xr:uid="{0AD77C35-4733-4D81-A5AB-21BD008D1A68}"/>
    <cellStyle name="Walutowy 2 5 2 3" xfId="1364" xr:uid="{8399CD6C-756F-4569-B2FF-69ADBF15DE87}"/>
    <cellStyle name="Walutowy 2 5 2 3 2" xfId="2367" xr:uid="{DB77EE19-C17D-44D0-B586-233C75A7207A}"/>
    <cellStyle name="Walutowy 2 5 2 4" xfId="2365" xr:uid="{E0A615FE-5991-494C-B5E6-6490FA0EE2CA}"/>
    <cellStyle name="Walutowy 2 5 3" xfId="1365" xr:uid="{D7C3A9AF-9414-4C4C-9CB4-62723167B04E}"/>
    <cellStyle name="Walutowy 2 5 3 2" xfId="2368" xr:uid="{CBF6E610-9A67-4BF7-B3CD-964734285024}"/>
    <cellStyle name="Walutowy 2 5 4" xfId="1366" xr:uid="{1E0D6A9C-D231-45F0-9C47-AE8B2344AD78}"/>
    <cellStyle name="Walutowy 2 5 4 2" xfId="2369" xr:uid="{FBBDCBF5-FAD1-45C7-990E-E54CA4B07C47}"/>
    <cellStyle name="Walutowy 2 5 5" xfId="2364" xr:uid="{B8687A46-8AF0-41D3-9672-9104B2E95856}"/>
    <cellStyle name="Walutowy 2 6" xfId="1367" xr:uid="{17FA6FE8-4A8F-4403-9B22-67C93FF273B1}"/>
    <cellStyle name="Walutowy 2 6 2" xfId="1368" xr:uid="{3E497F92-34B6-468C-993F-20987A145D61}"/>
    <cellStyle name="Walutowy 2 6 2 2" xfId="2371" xr:uid="{FB8DF457-E223-4152-B146-514C2E4B1E27}"/>
    <cellStyle name="Walutowy 2 6 3" xfId="1369" xr:uid="{CE602AE8-5110-4E8C-8B74-DC5FB73C7DC7}"/>
    <cellStyle name="Walutowy 2 6 3 2" xfId="2372" xr:uid="{8BC35A10-9F87-4C11-B389-7454C8C67217}"/>
    <cellStyle name="Walutowy 2 6 4" xfId="2370" xr:uid="{E4DF37AF-43D0-4410-946F-D094EF9C52D2}"/>
    <cellStyle name="Walutowy 2 7" xfId="1370" xr:uid="{E128F940-767B-4739-B877-4836697DE559}"/>
    <cellStyle name="Walutowy 2 7 2" xfId="2373" xr:uid="{5BE2BF61-8B39-4E06-A396-432182896CA7}"/>
    <cellStyle name="Walutowy 2 8" xfId="1371" xr:uid="{D6BC2444-9F3A-4C83-AC4B-3D929BAC1335}"/>
    <cellStyle name="Walutowy 2 8 2" xfId="2374" xr:uid="{35B70B6B-C365-41B4-A09D-463CBB6E366E}"/>
    <cellStyle name="Walutowy 2 9" xfId="1276" xr:uid="{069BB1D9-E9B3-4A01-8DF6-34D5B1A951CF}"/>
    <cellStyle name="Walutowy 2 9 2" xfId="2589" xr:uid="{001E033B-0368-4C37-B2EF-026789FFEB7C}"/>
    <cellStyle name="Walutowy 3" xfId="1372" xr:uid="{E0315955-29CD-49EC-B91A-6CBC6D0FE17A}"/>
    <cellStyle name="Walutowy 3 2" xfId="1373" xr:uid="{69A947CB-2565-4B01-8FFB-03164DE4E536}"/>
    <cellStyle name="Walutowy 3 2 2" xfId="1374" xr:uid="{BB8B9B05-454E-4291-9C26-42CBD9CA84A6}"/>
    <cellStyle name="Walutowy 3 2 2 2" xfId="1375" xr:uid="{C94EDAF7-8FBF-4F60-BE3E-0216EB634475}"/>
    <cellStyle name="Walutowy 3 2 2 2 2" xfId="1376" xr:uid="{E798CBD1-8B1B-4106-815C-7CE866AB68D1}"/>
    <cellStyle name="Walutowy 3 2 2 2 2 2" xfId="1377" xr:uid="{32798513-0840-42BD-806C-AB34CAEB4E28}"/>
    <cellStyle name="Walutowy 3 2 2 2 2 2 2" xfId="1378" xr:uid="{02A78D6B-9D9C-4775-8A74-C7D2D6C854E3}"/>
    <cellStyle name="Walutowy 3 2 2 2 2 2 2 2" xfId="2381" xr:uid="{13E1FF5E-80F0-46D8-8D95-CBAE59584E9B}"/>
    <cellStyle name="Walutowy 3 2 2 2 2 2 3" xfId="1379" xr:uid="{657F2DF6-4098-4378-B4AD-8F6A1B083678}"/>
    <cellStyle name="Walutowy 3 2 2 2 2 2 3 2" xfId="2382" xr:uid="{3B7EFFC0-7F84-4BD6-BD58-D2AAA9EB33A4}"/>
    <cellStyle name="Walutowy 3 2 2 2 2 2 4" xfId="2380" xr:uid="{BC08C41C-2CEE-4F72-A179-17274C133A1E}"/>
    <cellStyle name="Walutowy 3 2 2 2 2 3" xfId="1380" xr:uid="{484257B2-AF26-4469-A7ED-2000E9AC4E52}"/>
    <cellStyle name="Walutowy 3 2 2 2 2 3 2" xfId="2383" xr:uid="{762F66F6-0B4C-42F5-8CD3-1F6BEC8E521C}"/>
    <cellStyle name="Walutowy 3 2 2 2 2 4" xfId="1381" xr:uid="{A62EE2A3-16DD-489C-B6C1-0025EDFC117E}"/>
    <cellStyle name="Walutowy 3 2 2 2 2 4 2" xfId="2384" xr:uid="{AC5162C5-0790-4FAB-9568-8721CDD79149}"/>
    <cellStyle name="Walutowy 3 2 2 2 2 5" xfId="2379" xr:uid="{7BCC6EFB-A1F8-4687-9274-142CDE161A8F}"/>
    <cellStyle name="Walutowy 3 2 2 2 3" xfId="1382" xr:uid="{C0FBEBD8-7CAB-404E-9C7C-8230A18E3A45}"/>
    <cellStyle name="Walutowy 3 2 2 2 3 2" xfId="1383" xr:uid="{3AE092FB-DD3D-4B66-8678-F960D73336CF}"/>
    <cellStyle name="Walutowy 3 2 2 2 3 2 2" xfId="2386" xr:uid="{EC9FFE21-8940-41DD-957A-C1E3CD3EDE70}"/>
    <cellStyle name="Walutowy 3 2 2 2 3 3" xfId="1384" xr:uid="{BD8F0ADF-F2B3-40D3-8567-ED0D4EB2E2E9}"/>
    <cellStyle name="Walutowy 3 2 2 2 3 3 2" xfId="2387" xr:uid="{B61C49E7-5ECF-4D37-88E3-1F219BBACB43}"/>
    <cellStyle name="Walutowy 3 2 2 2 3 4" xfId="2385" xr:uid="{E0C33B2C-4ADF-41BE-BEBB-DF9E2C008676}"/>
    <cellStyle name="Walutowy 3 2 2 2 4" xfId="1385" xr:uid="{65EEAEF0-5EC3-4C4D-9C01-6FE5DC6B9E36}"/>
    <cellStyle name="Walutowy 3 2 2 2 4 2" xfId="2388" xr:uid="{0F8034DB-07CC-4C3F-971C-3006098FB465}"/>
    <cellStyle name="Walutowy 3 2 2 2 5" xfId="1386" xr:uid="{E5218C39-87A7-4474-8446-7E69150E8D71}"/>
    <cellStyle name="Walutowy 3 2 2 2 5 2" xfId="2389" xr:uid="{61EE8B13-56D9-4FCF-8FF7-BAE24072DEBD}"/>
    <cellStyle name="Walutowy 3 2 2 2 6" xfId="2378" xr:uid="{AB1E57DA-9E60-4F40-8DF8-A317654D1C40}"/>
    <cellStyle name="Walutowy 3 2 2 3" xfId="1387" xr:uid="{392C5F1E-C555-46D7-A07D-BA56349CDF34}"/>
    <cellStyle name="Walutowy 3 2 2 3 2" xfId="1388" xr:uid="{99E45E09-FDE7-4F2C-A42C-0D5DBAC64B06}"/>
    <cellStyle name="Walutowy 3 2 2 3 2 2" xfId="1389" xr:uid="{67B42653-A66F-40E8-A439-E4A2AE3B67C9}"/>
    <cellStyle name="Walutowy 3 2 2 3 2 2 2" xfId="2392" xr:uid="{13709989-B446-468B-AE85-8108373A75CB}"/>
    <cellStyle name="Walutowy 3 2 2 3 2 3" xfId="1390" xr:uid="{FB29B4C2-D7D3-47B3-8561-352F90EAD286}"/>
    <cellStyle name="Walutowy 3 2 2 3 2 3 2" xfId="2393" xr:uid="{6223C4E2-113E-4D28-993B-C7637C17F693}"/>
    <cellStyle name="Walutowy 3 2 2 3 2 4" xfId="2391" xr:uid="{B65590C6-592B-45FA-8A1C-76EFD2679BEC}"/>
    <cellStyle name="Walutowy 3 2 2 3 3" xfId="1391" xr:uid="{42AA8671-B4A6-4492-AFD7-42EA50ED75DD}"/>
    <cellStyle name="Walutowy 3 2 2 3 3 2" xfId="2394" xr:uid="{A027E83D-F860-4A36-AFA4-F4773C6A798B}"/>
    <cellStyle name="Walutowy 3 2 2 3 4" xfId="1392" xr:uid="{2841EDFC-8DE2-48CE-9F6A-136383A8E518}"/>
    <cellStyle name="Walutowy 3 2 2 3 4 2" xfId="2395" xr:uid="{123B9B31-2765-4F6F-B8FE-98C0F00CC4E1}"/>
    <cellStyle name="Walutowy 3 2 2 3 5" xfId="2390" xr:uid="{8E6CDE91-9A07-4C8A-AEBF-00747D8CFF79}"/>
    <cellStyle name="Walutowy 3 2 2 4" xfId="1393" xr:uid="{19AFEE93-7D9A-45DB-B4E8-9186EBA07E0E}"/>
    <cellStyle name="Walutowy 3 2 2 4 2" xfId="1394" xr:uid="{F7C9F6E9-3C7E-47C8-A1CC-FFFB5D1F7B6E}"/>
    <cellStyle name="Walutowy 3 2 2 4 2 2" xfId="2397" xr:uid="{71D1C065-F147-4527-9E75-7D763BDCAE9E}"/>
    <cellStyle name="Walutowy 3 2 2 4 3" xfId="1395" xr:uid="{9A8A39FF-4063-4A18-B55D-9D0D405BFAD9}"/>
    <cellStyle name="Walutowy 3 2 2 4 3 2" xfId="2398" xr:uid="{B678912C-9697-4054-AB13-B940B7C3D151}"/>
    <cellStyle name="Walutowy 3 2 2 4 4" xfId="2396" xr:uid="{2F0B9DF3-C945-4D68-9AF9-88F4702DC28E}"/>
    <cellStyle name="Walutowy 3 2 2 5" xfId="1396" xr:uid="{BBBF7136-27BA-400F-A7A9-8F07C8939D06}"/>
    <cellStyle name="Walutowy 3 2 2 5 2" xfId="2399" xr:uid="{B2FED633-C55E-48AA-AE29-9E9145A54079}"/>
    <cellStyle name="Walutowy 3 2 2 6" xfId="1397" xr:uid="{D09D3AF8-2935-4B6C-B83D-1D1988949D72}"/>
    <cellStyle name="Walutowy 3 2 2 6 2" xfId="2400" xr:uid="{26303EFD-4A76-408B-A118-3326B2D030BE}"/>
    <cellStyle name="Walutowy 3 2 2 7" xfId="2377" xr:uid="{083D054A-3A99-4F9A-9902-947FFBE04EC3}"/>
    <cellStyle name="Walutowy 3 2 3" xfId="1398" xr:uid="{143CA633-9574-4063-88E8-B297E86EFE6C}"/>
    <cellStyle name="Walutowy 3 2 3 2" xfId="1399" xr:uid="{48ACE1BD-C381-45AF-B9C2-D3BA8DCA0E60}"/>
    <cellStyle name="Walutowy 3 2 3 2 2" xfId="1400" xr:uid="{5CED21E7-9B3E-47C6-8CA9-DFB59B825DC2}"/>
    <cellStyle name="Walutowy 3 2 3 2 2 2" xfId="1401" xr:uid="{04187949-10F8-4F88-B38F-BA9C0284636D}"/>
    <cellStyle name="Walutowy 3 2 3 2 2 2 2" xfId="2404" xr:uid="{47B3A4FA-EC12-431C-9092-EF5565E88F3D}"/>
    <cellStyle name="Walutowy 3 2 3 2 2 3" xfId="1402" xr:uid="{50EA1C70-E150-4F0D-99AB-BCAB18F3CA3E}"/>
    <cellStyle name="Walutowy 3 2 3 2 2 3 2" xfId="2405" xr:uid="{9A6B7158-A45B-4A05-9563-F24CDBA79301}"/>
    <cellStyle name="Walutowy 3 2 3 2 2 4" xfId="2403" xr:uid="{9DD9D9B8-C992-42EE-BC67-2C78B3012158}"/>
    <cellStyle name="Walutowy 3 2 3 2 3" xfId="1403" xr:uid="{72B0092D-3CDC-4118-AC44-60F4888E8A75}"/>
    <cellStyle name="Walutowy 3 2 3 2 3 2" xfId="2406" xr:uid="{252D1359-861E-4DA1-8682-BEE001875939}"/>
    <cellStyle name="Walutowy 3 2 3 2 4" xfId="1404" xr:uid="{AF374854-EF6B-4E3D-B01C-C3A54027ADE8}"/>
    <cellStyle name="Walutowy 3 2 3 2 4 2" xfId="2407" xr:uid="{3A777E76-6CA7-4DD9-84DD-2F64CE4D6B80}"/>
    <cellStyle name="Walutowy 3 2 3 2 5" xfId="2402" xr:uid="{8636814B-55E2-49FC-B8C7-E3374525DA08}"/>
    <cellStyle name="Walutowy 3 2 3 3" xfId="1405" xr:uid="{B2742ABD-73F2-47E5-B261-6218158C6A6E}"/>
    <cellStyle name="Walutowy 3 2 3 3 2" xfId="1406" xr:uid="{FDA1B21B-F0E8-47D6-8748-AF85A3A6FF31}"/>
    <cellStyle name="Walutowy 3 2 3 3 2 2" xfId="2409" xr:uid="{08E1830E-018F-4685-A03A-01794AD0A065}"/>
    <cellStyle name="Walutowy 3 2 3 3 3" xfId="1407" xr:uid="{E602BE66-5911-407B-8930-57EE224E87E6}"/>
    <cellStyle name="Walutowy 3 2 3 3 3 2" xfId="2410" xr:uid="{0C0ED1BB-6A45-4209-9DC4-214158692599}"/>
    <cellStyle name="Walutowy 3 2 3 3 4" xfId="2408" xr:uid="{9F034D82-C80B-4422-A97A-567C4FE7D810}"/>
    <cellStyle name="Walutowy 3 2 3 4" xfId="1408" xr:uid="{FCA75742-10B4-429C-A8EE-007F7D5B1FA2}"/>
    <cellStyle name="Walutowy 3 2 3 4 2" xfId="2411" xr:uid="{D0484C55-868B-4654-8C7F-72806A3A8B87}"/>
    <cellStyle name="Walutowy 3 2 3 5" xfId="1409" xr:uid="{F8FCECDE-4DAA-40C7-B1E6-9DE071E6F7F1}"/>
    <cellStyle name="Walutowy 3 2 3 5 2" xfId="2412" xr:uid="{155A0893-25C1-47B9-938B-2B21F82F9634}"/>
    <cellStyle name="Walutowy 3 2 3 6" xfId="2401" xr:uid="{341B597A-B83C-4DDE-9304-F21FF472C92D}"/>
    <cellStyle name="Walutowy 3 2 4" xfId="1410" xr:uid="{AAC07F12-35B6-42FC-9421-DE9DFD9825E5}"/>
    <cellStyle name="Walutowy 3 2 4 2" xfId="1411" xr:uid="{7C14D62B-CF1B-406E-B29C-99C510DDFBBA}"/>
    <cellStyle name="Walutowy 3 2 4 2 2" xfId="1412" xr:uid="{E55577F8-384F-4BDE-A303-5ECEB1CE386B}"/>
    <cellStyle name="Walutowy 3 2 4 2 2 2" xfId="2415" xr:uid="{590F4706-CFE9-4C56-812E-0E4194C6A01A}"/>
    <cellStyle name="Walutowy 3 2 4 2 3" xfId="1413" xr:uid="{0FBDCF71-6AFC-45AA-ACBE-4A07C6350290}"/>
    <cellStyle name="Walutowy 3 2 4 2 3 2" xfId="2416" xr:uid="{483BD735-F817-45BE-B4CC-EE6B257F7146}"/>
    <cellStyle name="Walutowy 3 2 4 2 4" xfId="2414" xr:uid="{75F20577-B5DE-4CA0-A4AB-225AFC0367FF}"/>
    <cellStyle name="Walutowy 3 2 4 3" xfId="1414" xr:uid="{550DBC30-2563-4F1F-8711-5217DD172A4D}"/>
    <cellStyle name="Walutowy 3 2 4 3 2" xfId="2417" xr:uid="{E3404732-E991-4133-AF3F-68F447B80CEA}"/>
    <cellStyle name="Walutowy 3 2 4 4" xfId="1415" xr:uid="{D6DA2081-8A34-4D12-A964-E5072953C112}"/>
    <cellStyle name="Walutowy 3 2 4 4 2" xfId="2418" xr:uid="{86BD443C-E488-4720-B1BD-533060BAF34E}"/>
    <cellStyle name="Walutowy 3 2 4 5" xfId="2413" xr:uid="{0DF73E66-639F-4B08-895D-CD5CE8F0AA3A}"/>
    <cellStyle name="Walutowy 3 2 5" xfId="1416" xr:uid="{76D99AB2-2AE8-42C0-A1B5-57A894B22D8B}"/>
    <cellStyle name="Walutowy 3 2 5 2" xfId="1417" xr:uid="{2CB975FC-376D-4443-877B-4357DA71AD4B}"/>
    <cellStyle name="Walutowy 3 2 5 2 2" xfId="2420" xr:uid="{A1C85889-53DD-40DA-BCF5-5DCC95DDF7B9}"/>
    <cellStyle name="Walutowy 3 2 5 3" xfId="1418" xr:uid="{85AC32D2-758F-4FD1-BC81-3257E8733407}"/>
    <cellStyle name="Walutowy 3 2 5 3 2" xfId="2421" xr:uid="{FC30E3B3-58FA-4889-BD82-524431168A75}"/>
    <cellStyle name="Walutowy 3 2 5 4" xfId="2419" xr:uid="{5E998D5A-FAFA-47D7-96FA-3999AEA50A11}"/>
    <cellStyle name="Walutowy 3 2 6" xfId="1419" xr:uid="{E213C75C-1741-4E30-BCEF-1243329E6726}"/>
    <cellStyle name="Walutowy 3 2 6 2" xfId="2422" xr:uid="{014C2107-6356-4B78-B47F-BE94711E7DD4}"/>
    <cellStyle name="Walutowy 3 2 7" xfId="1420" xr:uid="{47188A55-8816-4809-9210-24E28CF4ABF2}"/>
    <cellStyle name="Walutowy 3 2 7 2" xfId="2423" xr:uid="{C502C444-D606-4F04-AC10-B2209C47C8DD}"/>
    <cellStyle name="Walutowy 3 2 8" xfId="2376" xr:uid="{AD481D7A-5B72-4F66-98E1-88F40AD61C26}"/>
    <cellStyle name="Walutowy 3 3" xfId="1421" xr:uid="{3EBE5E9F-037B-4B4D-A34D-533000CA9AC9}"/>
    <cellStyle name="Walutowy 3 3 2" xfId="1422" xr:uid="{85140E88-2558-4C41-A470-219FDEB5DB96}"/>
    <cellStyle name="Walutowy 3 3 2 2" xfId="1423" xr:uid="{5CE8C726-CFC2-4F70-8E7B-00523B77004C}"/>
    <cellStyle name="Walutowy 3 3 2 2 2" xfId="1424" xr:uid="{18E11871-BC2D-494C-AB29-8F67FBF1FC87}"/>
    <cellStyle name="Walutowy 3 3 2 2 2 2" xfId="1425" xr:uid="{A43FA9D0-0E53-48D2-BD3D-66ADBFBC499E}"/>
    <cellStyle name="Walutowy 3 3 2 2 2 2 2" xfId="2428" xr:uid="{89B9F9ED-41FC-4417-BCC4-7D6ACFE2F8A1}"/>
    <cellStyle name="Walutowy 3 3 2 2 2 3" xfId="1426" xr:uid="{DE9A9DAF-4D40-491A-96BC-4BD0961A7BE2}"/>
    <cellStyle name="Walutowy 3 3 2 2 2 3 2" xfId="2429" xr:uid="{9C24A989-0982-4003-843C-B0300191C96F}"/>
    <cellStyle name="Walutowy 3 3 2 2 2 4" xfId="2427" xr:uid="{A4ADEDCB-05C1-4DFB-B3B3-A6D25F2E922D}"/>
    <cellStyle name="Walutowy 3 3 2 2 3" xfId="1427" xr:uid="{78C0B663-59A8-440C-B88C-32C7DAE4374D}"/>
    <cellStyle name="Walutowy 3 3 2 2 3 2" xfId="2430" xr:uid="{1B44C761-0B0D-46AD-825E-BAB839768904}"/>
    <cellStyle name="Walutowy 3 3 2 2 4" xfId="1428" xr:uid="{4BF1349C-C1F5-46B1-BE12-BA92B9AD6296}"/>
    <cellStyle name="Walutowy 3 3 2 2 4 2" xfId="2431" xr:uid="{0E296325-CA97-41B8-86C1-94CDC3A3365E}"/>
    <cellStyle name="Walutowy 3 3 2 2 5" xfId="2426" xr:uid="{26AA8199-C864-4C4A-AEBC-E038AFC8EF55}"/>
    <cellStyle name="Walutowy 3 3 2 3" xfId="1429" xr:uid="{C9A16DCD-B1C1-497D-8E2F-B655A5255B10}"/>
    <cellStyle name="Walutowy 3 3 2 3 2" xfId="1430" xr:uid="{32BE74B4-C2C5-487D-BB4E-C553611B6CDC}"/>
    <cellStyle name="Walutowy 3 3 2 3 2 2" xfId="2433" xr:uid="{0599ACA0-BFD4-4080-BAEA-C1C0FAF24AD4}"/>
    <cellStyle name="Walutowy 3 3 2 3 3" xfId="1431" xr:uid="{3CD24AC7-CFED-42A1-837B-2BFB10D2C088}"/>
    <cellStyle name="Walutowy 3 3 2 3 3 2" xfId="2434" xr:uid="{4FDE0FCB-F6B8-4FCF-8988-2129C268C7C0}"/>
    <cellStyle name="Walutowy 3 3 2 3 4" xfId="2432" xr:uid="{0CE20A0D-6525-40ED-9A04-5EEA7982896A}"/>
    <cellStyle name="Walutowy 3 3 2 4" xfId="1432" xr:uid="{7733CCA7-8CE5-4AAD-A234-BB57220B4261}"/>
    <cellStyle name="Walutowy 3 3 2 4 2" xfId="2435" xr:uid="{0ADB0391-E313-4E3C-97D6-9AF209604906}"/>
    <cellStyle name="Walutowy 3 3 2 5" xfId="1433" xr:uid="{7DD503DD-8664-47A2-850F-04DA57A05B3F}"/>
    <cellStyle name="Walutowy 3 3 2 5 2" xfId="2436" xr:uid="{AE78A797-D24A-47B5-A511-F242E87E37E6}"/>
    <cellStyle name="Walutowy 3 3 2 6" xfId="2425" xr:uid="{7EDFE8D8-92DF-43FA-AAE4-00CAFDFB218B}"/>
    <cellStyle name="Walutowy 3 3 3" xfId="1434" xr:uid="{9FB01C2B-170F-418A-BC2E-FEFB69AFAB7B}"/>
    <cellStyle name="Walutowy 3 3 3 2" xfId="1435" xr:uid="{7E5A7B11-6F58-4C30-8A6A-D0A0087031A4}"/>
    <cellStyle name="Walutowy 3 3 3 2 2" xfId="1436" xr:uid="{1C85FFAC-B4AE-46D0-AFFB-E21E416010D3}"/>
    <cellStyle name="Walutowy 3 3 3 2 2 2" xfId="2439" xr:uid="{9ED289E1-301B-45E8-BCD4-3EAD29DC91B3}"/>
    <cellStyle name="Walutowy 3 3 3 2 3" xfId="1437" xr:uid="{1FA8FDCC-181A-4AB1-A994-49BFDD446ADC}"/>
    <cellStyle name="Walutowy 3 3 3 2 3 2" xfId="2440" xr:uid="{9148AE11-3BA9-4FA5-9E10-D13851CA16C7}"/>
    <cellStyle name="Walutowy 3 3 3 2 4" xfId="2438" xr:uid="{AAF97E87-ACA6-45BC-9E30-6A23F6B9EDE5}"/>
    <cellStyle name="Walutowy 3 3 3 3" xfId="1438" xr:uid="{9CC087C2-F358-4C90-BCDB-146CFDBFE764}"/>
    <cellStyle name="Walutowy 3 3 3 3 2" xfId="2441" xr:uid="{C7E23EA9-A1B4-449A-B25C-2B3E0966FC62}"/>
    <cellStyle name="Walutowy 3 3 3 4" xfId="1439" xr:uid="{2E9AE8D1-DF2F-4AF0-B74D-341D5A2C85CC}"/>
    <cellStyle name="Walutowy 3 3 3 4 2" xfId="2442" xr:uid="{FFAA6E5A-1F43-4F7C-92E6-9D90E503BA3C}"/>
    <cellStyle name="Walutowy 3 3 3 5" xfId="2437" xr:uid="{9EECAAC3-D756-4B45-BA8E-B9DD2B88DB25}"/>
    <cellStyle name="Walutowy 3 3 4" xfId="1440" xr:uid="{8470D1E5-7FC3-45A6-BCDB-1180EF1CADE0}"/>
    <cellStyle name="Walutowy 3 3 4 2" xfId="1441" xr:uid="{7B00A4E8-E93D-42EF-864B-3855CA7530DA}"/>
    <cellStyle name="Walutowy 3 3 4 2 2" xfId="2444" xr:uid="{A063CD14-3A69-49A6-8457-05B927E027FC}"/>
    <cellStyle name="Walutowy 3 3 4 3" xfId="1442" xr:uid="{4508CE69-D9DD-4FDF-9A28-059F9C2048D3}"/>
    <cellStyle name="Walutowy 3 3 4 3 2" xfId="2445" xr:uid="{1DD35C5A-F4B2-4E58-9707-32AF73AC73C8}"/>
    <cellStyle name="Walutowy 3 3 4 4" xfId="2443" xr:uid="{C4044B38-F9BE-46BB-A08E-3E37AF518717}"/>
    <cellStyle name="Walutowy 3 3 5" xfId="1443" xr:uid="{85CF2E23-1665-4FEF-8CD4-627E05B9E6BA}"/>
    <cellStyle name="Walutowy 3 3 5 2" xfId="2446" xr:uid="{B4F935A2-C859-45F1-83B5-3F3DD574D969}"/>
    <cellStyle name="Walutowy 3 3 6" xfId="1444" xr:uid="{EB5A1030-FBAD-4EF2-946F-8CC1E0BC9C72}"/>
    <cellStyle name="Walutowy 3 3 6 2" xfId="2447" xr:uid="{ECC8CA90-20B9-4362-A1EF-9564A0B09B82}"/>
    <cellStyle name="Walutowy 3 3 7" xfId="2424" xr:uid="{D457D117-A902-481C-A700-4FFCC51C9866}"/>
    <cellStyle name="Walutowy 3 4" xfId="1445" xr:uid="{C9968612-7399-4D1E-B414-57B54A30B674}"/>
    <cellStyle name="Walutowy 3 4 2" xfId="1446" xr:uid="{3225B1DD-00F4-40B4-8F86-7E1B35D1D47B}"/>
    <cellStyle name="Walutowy 3 4 2 2" xfId="1447" xr:uid="{7996815E-CBF7-4FDD-8CC7-98F5D924D65F}"/>
    <cellStyle name="Walutowy 3 4 2 2 2" xfId="1448" xr:uid="{430527BB-DEC6-4C70-90DF-60B25AE90628}"/>
    <cellStyle name="Walutowy 3 4 2 2 2 2" xfId="2451" xr:uid="{32EED0F4-1AF3-4377-A3CC-178F44006F48}"/>
    <cellStyle name="Walutowy 3 4 2 2 3" xfId="1449" xr:uid="{AE8F5404-7121-46BB-9BF1-9B8E2870E46B}"/>
    <cellStyle name="Walutowy 3 4 2 2 3 2" xfId="2452" xr:uid="{91DCF79C-9E79-4C12-B6F0-FC5663163FD1}"/>
    <cellStyle name="Walutowy 3 4 2 2 4" xfId="2450" xr:uid="{DA01E7F2-F9B8-4EE0-BE9A-2FB4AA0EB31A}"/>
    <cellStyle name="Walutowy 3 4 2 3" xfId="1450" xr:uid="{115FB94B-62B9-4893-B6A9-292402B3288A}"/>
    <cellStyle name="Walutowy 3 4 2 3 2" xfId="2453" xr:uid="{6880CFB7-E5C1-4827-8020-6688FE71B56F}"/>
    <cellStyle name="Walutowy 3 4 2 4" xfId="1451" xr:uid="{41A9F43E-F7B6-4286-B6CD-EDB50098B7D7}"/>
    <cellStyle name="Walutowy 3 4 2 4 2" xfId="2454" xr:uid="{CF0D14A2-75A4-4D52-95D2-CFF4975ED8C5}"/>
    <cellStyle name="Walutowy 3 4 2 5" xfId="2449" xr:uid="{076084CE-7220-40EB-9917-0ECB1EA1932C}"/>
    <cellStyle name="Walutowy 3 4 3" xfId="1452" xr:uid="{D5A55285-B3A7-4CF2-97A8-AF27AD72D790}"/>
    <cellStyle name="Walutowy 3 4 3 2" xfId="1453" xr:uid="{54E84CE8-45C5-43C0-966C-34D7D7856604}"/>
    <cellStyle name="Walutowy 3 4 3 2 2" xfId="2456" xr:uid="{57ADF411-8B09-4A6B-9A3F-C4A7D369F74B}"/>
    <cellStyle name="Walutowy 3 4 3 3" xfId="1454" xr:uid="{89410EA6-C8AD-49A6-BB6D-DE7E4B212575}"/>
    <cellStyle name="Walutowy 3 4 3 3 2" xfId="2457" xr:uid="{32B212E9-0CB3-493B-9434-81812DBD7AF8}"/>
    <cellStyle name="Walutowy 3 4 3 4" xfId="2455" xr:uid="{FFE13A43-49A2-4AB9-8360-29AF305019FE}"/>
    <cellStyle name="Walutowy 3 4 4" xfId="1455" xr:uid="{234E1D2C-6AD9-4934-AA09-1B6F04A5286B}"/>
    <cellStyle name="Walutowy 3 4 4 2" xfId="2458" xr:uid="{17B25BCE-FF5B-4AB0-B945-80CD40B5EFE1}"/>
    <cellStyle name="Walutowy 3 4 5" xfId="1456" xr:uid="{570A5281-55D5-4FA4-827A-843D6E4A90AF}"/>
    <cellStyle name="Walutowy 3 4 5 2" xfId="2459" xr:uid="{DC1526B0-6D42-4548-B3A8-4FC723731BE5}"/>
    <cellStyle name="Walutowy 3 4 6" xfId="2448" xr:uid="{215116B9-743F-4551-8035-3FBF4C2E2B26}"/>
    <cellStyle name="Walutowy 3 5" xfId="1457" xr:uid="{3188E2BB-5FD6-49AD-8368-A747653B8FC7}"/>
    <cellStyle name="Walutowy 3 5 2" xfId="1458" xr:uid="{4B62994E-D84E-476E-9964-B646111C2324}"/>
    <cellStyle name="Walutowy 3 5 2 2" xfId="1459" xr:uid="{262AC50C-4FB4-402F-B1C2-56EA11DF9670}"/>
    <cellStyle name="Walutowy 3 5 2 2 2" xfId="2462" xr:uid="{CBBB69E9-9381-4292-9B1A-BBF9B988B117}"/>
    <cellStyle name="Walutowy 3 5 2 3" xfId="1460" xr:uid="{C7A4DA2B-9FCA-4869-BC56-372BFDF3DE7D}"/>
    <cellStyle name="Walutowy 3 5 2 3 2" xfId="2463" xr:uid="{802C4EDC-155B-4E3B-B96F-95A540B76EDD}"/>
    <cellStyle name="Walutowy 3 5 2 4" xfId="2461" xr:uid="{5786F167-FB1D-426B-B162-FD24C13D899B}"/>
    <cellStyle name="Walutowy 3 5 3" xfId="1461" xr:uid="{A1141CCC-D2E0-4814-8015-4D6F0369347C}"/>
    <cellStyle name="Walutowy 3 5 3 2" xfId="2464" xr:uid="{B3CEE205-0923-4418-A69F-3301AD05A9B1}"/>
    <cellStyle name="Walutowy 3 5 4" xfId="1462" xr:uid="{EAA5576D-6E51-446E-927A-048890EA47B6}"/>
    <cellStyle name="Walutowy 3 5 4 2" xfId="2465" xr:uid="{E31D8518-953D-403F-90FA-2DF82888A2E1}"/>
    <cellStyle name="Walutowy 3 5 5" xfId="2460" xr:uid="{C38D9BE8-CCCC-4AAC-BDC6-4DFADE7C916C}"/>
    <cellStyle name="Walutowy 3 6" xfId="1463" xr:uid="{8CD398CA-7994-4692-B410-E942145F22AA}"/>
    <cellStyle name="Walutowy 3 6 2" xfId="1464" xr:uid="{25E7E742-241F-4DE6-97D2-596923282A7C}"/>
    <cellStyle name="Walutowy 3 6 2 2" xfId="2467" xr:uid="{C1D98828-5AF7-4CCF-9F27-15B2D306E170}"/>
    <cellStyle name="Walutowy 3 6 3" xfId="1465" xr:uid="{61616325-BB85-4F5F-8C69-52CA392D5276}"/>
    <cellStyle name="Walutowy 3 6 3 2" xfId="2468" xr:uid="{529B95F6-2176-4EE4-80CC-330C7041802A}"/>
    <cellStyle name="Walutowy 3 6 4" xfId="2466" xr:uid="{D1F31BDC-7628-4B79-BD39-597496523C57}"/>
    <cellStyle name="Walutowy 3 7" xfId="1466" xr:uid="{D1FEC72A-8915-4F26-B820-26DE1A0B47ED}"/>
    <cellStyle name="Walutowy 3 7 2" xfId="2469" xr:uid="{72C47030-3EE8-4602-BDB5-B1373734342C}"/>
    <cellStyle name="Walutowy 3 8" xfId="1467" xr:uid="{DDF40F1B-87BB-46B9-A432-FB75155A948F}"/>
    <cellStyle name="Walutowy 3 8 2" xfId="2470" xr:uid="{69DE6771-5446-4424-8DED-5EDA40605C9E}"/>
    <cellStyle name="Walutowy 3 9" xfId="2375" xr:uid="{3E803E1C-2BDC-40C7-9DD0-569F8763AAD7}"/>
    <cellStyle name="Walutowy 4" xfId="1468" xr:uid="{B029AD7B-FE59-4786-B6E3-669A408BA017}"/>
    <cellStyle name="Walutowy 4 2" xfId="1469" xr:uid="{72AA06D3-29BF-4796-B35E-DAAB777C6B61}"/>
    <cellStyle name="Walutowy 4 2 2" xfId="1470" xr:uid="{FCDDA312-4DA8-4518-A647-07E38E5F307C}"/>
    <cellStyle name="Walutowy 4 2 2 2" xfId="1471" xr:uid="{A8F55E60-55BC-4F7E-B31B-56E78D8E4BE3}"/>
    <cellStyle name="Walutowy 4 2 2 2 2" xfId="1472" xr:uid="{4C960594-55F8-48A4-9E92-4E9D4F8A6D8B}"/>
    <cellStyle name="Walutowy 4 2 2 2 2 2" xfId="1473" xr:uid="{3CC7BF4C-55D5-4121-BD26-328DE43E537C}"/>
    <cellStyle name="Walutowy 4 2 2 2 2 2 2" xfId="2476" xr:uid="{3ECB1C73-C9F2-4AAA-9EAC-6D195B83689B}"/>
    <cellStyle name="Walutowy 4 2 2 2 2 3" xfId="1474" xr:uid="{17F940BB-8323-42E4-A7B9-27849C7D0B29}"/>
    <cellStyle name="Walutowy 4 2 2 2 2 3 2" xfId="2477" xr:uid="{8F0E2893-4EEF-4719-8B26-1DB4F6192511}"/>
    <cellStyle name="Walutowy 4 2 2 2 2 4" xfId="2475" xr:uid="{C9AE8403-1B3D-41C7-B829-A37B57932269}"/>
    <cellStyle name="Walutowy 4 2 2 2 3" xfId="1475" xr:uid="{0A0A4235-9A8A-43EA-A831-C8FE6C049876}"/>
    <cellStyle name="Walutowy 4 2 2 2 3 2" xfId="2478" xr:uid="{0B5CB631-61D5-4BE0-B4C0-7C1E0C549B0F}"/>
    <cellStyle name="Walutowy 4 2 2 2 4" xfId="1476" xr:uid="{C57E06A9-D380-479C-82AC-E348B2C9ACA1}"/>
    <cellStyle name="Walutowy 4 2 2 2 4 2" xfId="2479" xr:uid="{FD7EFFFA-F222-4F18-A0B1-14A5F9A144BF}"/>
    <cellStyle name="Walutowy 4 2 2 2 5" xfId="2474" xr:uid="{8012D0D0-8BC6-4405-AAB4-F2051DEF984E}"/>
    <cellStyle name="Walutowy 4 2 2 3" xfId="1477" xr:uid="{52756359-F6F6-4C6C-A689-34DC74207B7F}"/>
    <cellStyle name="Walutowy 4 2 2 3 2" xfId="1478" xr:uid="{E3E80228-F6EB-498B-B98D-21218B95B9DE}"/>
    <cellStyle name="Walutowy 4 2 2 3 2 2" xfId="2481" xr:uid="{6D033462-26C1-4466-AD47-A336C1B16326}"/>
    <cellStyle name="Walutowy 4 2 2 3 3" xfId="1479" xr:uid="{0B99108E-0DAB-4C6C-B0CE-7D99F8B3367C}"/>
    <cellStyle name="Walutowy 4 2 2 3 3 2" xfId="2482" xr:uid="{8D77EBE2-F52F-48E2-A091-8F3DEBDA9F86}"/>
    <cellStyle name="Walutowy 4 2 2 3 4" xfId="2480" xr:uid="{50C37F70-7A0A-4CE1-9059-42DC863A5636}"/>
    <cellStyle name="Walutowy 4 2 2 4" xfId="1480" xr:uid="{05DAC5B7-8C3A-47B7-83C4-250CB43A59DE}"/>
    <cellStyle name="Walutowy 4 2 2 4 2" xfId="2483" xr:uid="{6426F62A-2096-43F2-8708-C8DA06A75CEA}"/>
    <cellStyle name="Walutowy 4 2 2 5" xfId="1481" xr:uid="{FA75E572-EF63-4E2F-8533-9AF3805D7590}"/>
    <cellStyle name="Walutowy 4 2 2 5 2" xfId="2484" xr:uid="{B6400FB6-30BB-4C57-8C96-547E07A39FDC}"/>
    <cellStyle name="Walutowy 4 2 2 6" xfId="2473" xr:uid="{5AB5A0E6-ACB5-4DAA-AABD-1BFEFF41C1B7}"/>
    <cellStyle name="Walutowy 4 2 3" xfId="1482" xr:uid="{29A6B839-F017-4417-94B8-520776F5091F}"/>
    <cellStyle name="Walutowy 4 2 3 2" xfId="1483" xr:uid="{AE7582FC-AB8A-4FAD-8DF6-441ED9DDFEBA}"/>
    <cellStyle name="Walutowy 4 2 3 2 2" xfId="1484" xr:uid="{67D02639-481E-4DFD-89ED-F6EF60F7DBD8}"/>
    <cellStyle name="Walutowy 4 2 3 2 2 2" xfId="2487" xr:uid="{54470A69-B221-4D6C-8509-0604DC0DB212}"/>
    <cellStyle name="Walutowy 4 2 3 2 3" xfId="1485" xr:uid="{2759A331-E49F-4080-B3CF-E08F45118FB8}"/>
    <cellStyle name="Walutowy 4 2 3 2 3 2" xfId="2488" xr:uid="{31434A5F-543B-469E-BAA6-BC385677BD01}"/>
    <cellStyle name="Walutowy 4 2 3 2 4" xfId="2486" xr:uid="{4BB7B04B-7110-437E-A19F-0F1BA03C8D4F}"/>
    <cellStyle name="Walutowy 4 2 3 3" xfId="1486" xr:uid="{A4FE547E-A56E-46C9-9661-34FCC92D3AA2}"/>
    <cellStyle name="Walutowy 4 2 3 3 2" xfId="2489" xr:uid="{DF479442-05CB-4943-A746-7FF585A39E17}"/>
    <cellStyle name="Walutowy 4 2 3 4" xfId="1487" xr:uid="{5D8783B8-BE28-4901-A032-E68BB94912EC}"/>
    <cellStyle name="Walutowy 4 2 3 4 2" xfId="2490" xr:uid="{D7695946-2FE6-4640-8D5A-865C8AF5E20B}"/>
    <cellStyle name="Walutowy 4 2 3 5" xfId="2485" xr:uid="{2438ECFD-8F75-4637-93E1-8CB1A8E7C3F4}"/>
    <cellStyle name="Walutowy 4 2 4" xfId="1488" xr:uid="{FFCE1743-8CAB-46F8-A97E-9A45D4A489B5}"/>
    <cellStyle name="Walutowy 4 2 4 2" xfId="1489" xr:uid="{0A8A151D-84B6-42DE-B543-494448CFAF67}"/>
    <cellStyle name="Walutowy 4 2 4 2 2" xfId="2492" xr:uid="{36F80D5B-8A3A-463E-8FF7-9A3B62E88F0E}"/>
    <cellStyle name="Walutowy 4 2 4 3" xfId="1490" xr:uid="{8831623D-EF8C-4703-8ADE-C3C4BF9165E1}"/>
    <cellStyle name="Walutowy 4 2 4 3 2" xfId="2493" xr:uid="{E0D23A7D-7187-4BA8-93AD-E57108DB3C47}"/>
    <cellStyle name="Walutowy 4 2 4 4" xfId="2491" xr:uid="{9EC33A31-67DE-426D-AB93-AD2917DF1D6E}"/>
    <cellStyle name="Walutowy 4 2 5" xfId="1491" xr:uid="{91797012-F932-406A-AAAE-F0943CE7B55C}"/>
    <cellStyle name="Walutowy 4 2 5 2" xfId="2494" xr:uid="{6D87A526-3270-4D3F-B9A9-457A3A654980}"/>
    <cellStyle name="Walutowy 4 2 6" xfId="1492" xr:uid="{C82C0DBD-1E57-45AD-BBF3-D83E6C721FD2}"/>
    <cellStyle name="Walutowy 4 2 6 2" xfId="2495" xr:uid="{CFABA23F-BFFD-4443-B367-EFEE21D19B2E}"/>
    <cellStyle name="Walutowy 4 2 7" xfId="2472" xr:uid="{754A028B-375E-460D-8659-C81945A7D746}"/>
    <cellStyle name="Walutowy 4 3" xfId="1493" xr:uid="{CEB8FBE3-19E9-4650-A220-B6A4A0F6BF3F}"/>
    <cellStyle name="Walutowy 4 3 2" xfId="1494" xr:uid="{9DC84F0C-37CD-46E1-A075-3D342AD08B4C}"/>
    <cellStyle name="Walutowy 4 3 2 2" xfId="1495" xr:uid="{267DFC5B-B21F-4A13-BA1E-055EA6497D71}"/>
    <cellStyle name="Walutowy 4 3 2 2 2" xfId="1496" xr:uid="{373203EC-BA4C-4E81-BB06-F4F0CD61F3C9}"/>
    <cellStyle name="Walutowy 4 3 2 2 2 2" xfId="2499" xr:uid="{07C4F877-C113-4ABF-AFDB-FBDEF7B83129}"/>
    <cellStyle name="Walutowy 4 3 2 2 3" xfId="1497" xr:uid="{C8168825-DF0F-4766-9EE2-9C762574E36B}"/>
    <cellStyle name="Walutowy 4 3 2 2 3 2" xfId="2500" xr:uid="{3D44FDA4-4A2B-4C1D-8369-0CDC0566DC10}"/>
    <cellStyle name="Walutowy 4 3 2 2 4" xfId="2498" xr:uid="{E4AA86E4-7D5E-43FB-8B3F-416E516006FD}"/>
    <cellStyle name="Walutowy 4 3 2 3" xfId="1498" xr:uid="{9E981585-2791-48FB-A98A-FA52EB4EB20E}"/>
    <cellStyle name="Walutowy 4 3 2 3 2" xfId="2501" xr:uid="{FFB03839-5BD9-4E75-A7F6-3EF67E6C57F9}"/>
    <cellStyle name="Walutowy 4 3 2 4" xfId="1499" xr:uid="{4ACC57CF-6CF7-4A88-8265-4BD8D235F741}"/>
    <cellStyle name="Walutowy 4 3 2 4 2" xfId="2502" xr:uid="{2308C6C1-20D9-4DD8-8246-6549739A6DB9}"/>
    <cellStyle name="Walutowy 4 3 2 5" xfId="2497" xr:uid="{7D74537A-B123-4CE3-974F-9BF591D85491}"/>
    <cellStyle name="Walutowy 4 3 3" xfId="1500" xr:uid="{D1C2172F-C26B-4E18-80B0-2F99A8B031A7}"/>
    <cellStyle name="Walutowy 4 3 3 2" xfId="1501" xr:uid="{C750102F-7D82-4679-B5E9-8DAEF43F178F}"/>
    <cellStyle name="Walutowy 4 3 3 2 2" xfId="2504" xr:uid="{8295F330-14F0-4617-AC28-02506DD22176}"/>
    <cellStyle name="Walutowy 4 3 3 3" xfId="1502" xr:uid="{64990926-7840-4A51-B233-43588AEF7805}"/>
    <cellStyle name="Walutowy 4 3 3 3 2" xfId="2505" xr:uid="{0594AC3A-9CCC-4486-A8E0-0A91AA5EFC22}"/>
    <cellStyle name="Walutowy 4 3 3 4" xfId="2503" xr:uid="{DE17150A-7500-41F8-AE7C-A6B7790A5FF7}"/>
    <cellStyle name="Walutowy 4 3 4" xfId="1503" xr:uid="{644A3DCA-6379-4EBE-8BB1-A2EA0B0EDD1D}"/>
    <cellStyle name="Walutowy 4 3 4 2" xfId="2506" xr:uid="{D026759B-FEB9-4795-A647-3CC2D4E394CB}"/>
    <cellStyle name="Walutowy 4 3 5" xfId="1504" xr:uid="{8B46C7CC-5094-4E7D-8E01-E35ED0017300}"/>
    <cellStyle name="Walutowy 4 3 5 2" xfId="2507" xr:uid="{F82ABC3C-5068-4F8B-9FC3-64DC5912061F}"/>
    <cellStyle name="Walutowy 4 3 6" xfId="2496" xr:uid="{D2C56935-7165-4088-B077-49671FE1E19D}"/>
    <cellStyle name="Walutowy 4 4" xfId="1505" xr:uid="{E761B711-D497-48BD-82BC-616C5D394AF8}"/>
    <cellStyle name="Walutowy 4 4 2" xfId="1506" xr:uid="{29D0583F-3C57-4AB3-BC79-EB2099ACE760}"/>
    <cellStyle name="Walutowy 4 4 2 2" xfId="1507" xr:uid="{C168472F-510E-4076-9CAF-FFE5F439A215}"/>
    <cellStyle name="Walutowy 4 4 2 2 2" xfId="2510" xr:uid="{970D2510-A111-4F16-A46C-82B0D2DACFB3}"/>
    <cellStyle name="Walutowy 4 4 2 3" xfId="1508" xr:uid="{DD2D7358-CFB1-401D-9056-D6FCA7022CFF}"/>
    <cellStyle name="Walutowy 4 4 2 3 2" xfId="2511" xr:uid="{BDA3C5D8-9037-461A-A1D1-44349EABEC72}"/>
    <cellStyle name="Walutowy 4 4 2 4" xfId="2509" xr:uid="{DF11631D-EE81-4AE2-AE5E-9EBCDB978D7E}"/>
    <cellStyle name="Walutowy 4 4 3" xfId="1509" xr:uid="{4616C2DF-7B79-420F-B520-CA0A34FC92E2}"/>
    <cellStyle name="Walutowy 4 4 3 2" xfId="2512" xr:uid="{51CA0E7D-8CF1-4FB3-9FF7-FF5E3C4437BE}"/>
    <cellStyle name="Walutowy 4 4 4" xfId="1510" xr:uid="{5B33C306-8D3D-4746-B7E4-1B658432049A}"/>
    <cellStyle name="Walutowy 4 4 4 2" xfId="2513" xr:uid="{9D7D3043-F4DA-4387-A2E2-0F59A539FF69}"/>
    <cellStyle name="Walutowy 4 4 5" xfId="2508" xr:uid="{CA3FC7B0-9B82-475C-A0ED-0646F7E52FEE}"/>
    <cellStyle name="Walutowy 4 5" xfId="1511" xr:uid="{6E0B11BE-C487-4751-83E3-1F425FDDEA23}"/>
    <cellStyle name="Walutowy 4 5 2" xfId="1512" xr:uid="{1DFA42EE-B1DE-4BE5-A0AA-8EF12921D421}"/>
    <cellStyle name="Walutowy 4 5 2 2" xfId="2515" xr:uid="{A3E52A3C-D744-4188-B9E4-163CA3C08881}"/>
    <cellStyle name="Walutowy 4 5 3" xfId="1513" xr:uid="{66B6C23D-33B8-43A0-8FA1-D2A642FB7354}"/>
    <cellStyle name="Walutowy 4 5 3 2" xfId="2516" xr:uid="{A9421619-23BD-4D83-94BF-A7599E11DB19}"/>
    <cellStyle name="Walutowy 4 5 4" xfId="2514" xr:uid="{C6BEFE12-A5B4-446C-8162-E3C4370FA41F}"/>
    <cellStyle name="Walutowy 4 6" xfId="1514" xr:uid="{BD898062-C67A-40EC-B014-D52DA79A5BF9}"/>
    <cellStyle name="Walutowy 4 6 2" xfId="2517" xr:uid="{DDC1114D-DD23-494C-A575-7F8B6153DDB2}"/>
    <cellStyle name="Walutowy 4 7" xfId="1515" xr:uid="{7693B49E-E35C-4AC3-BA85-25CFAC0E9B3E}"/>
    <cellStyle name="Walutowy 4 7 2" xfId="2518" xr:uid="{F3FAC601-F81C-4048-B09B-51C1DAE9096F}"/>
    <cellStyle name="Walutowy 4 8" xfId="2471" xr:uid="{25A023ED-5DE3-4ADE-8AC2-53B445FCE2EE}"/>
    <cellStyle name="Walutowy 5" xfId="1516" xr:uid="{77454C13-0ADA-4AF2-8A41-35B524AA8ADB}"/>
    <cellStyle name="Walutowy 5 2" xfId="1517" xr:uid="{671C3C2F-7423-4687-A473-40C70C655EB5}"/>
    <cellStyle name="Walutowy 5 2 2" xfId="1518" xr:uid="{D3ED5917-E103-4D20-8A54-05962053C82B}"/>
    <cellStyle name="Walutowy 5 2 2 2" xfId="1519" xr:uid="{488E2E50-09F3-479D-A679-4E4962E12BE3}"/>
    <cellStyle name="Walutowy 5 2 2 2 2" xfId="1520" xr:uid="{48FFD50E-5817-4922-833E-E5EA7BD47F30}"/>
    <cellStyle name="Walutowy 5 2 2 2 2 2" xfId="2523" xr:uid="{D8B4D549-5578-443D-9A7A-5B98FA955B73}"/>
    <cellStyle name="Walutowy 5 2 2 2 3" xfId="1521" xr:uid="{B5DC1A14-8D99-4609-8912-536D68A4B7A0}"/>
    <cellStyle name="Walutowy 5 2 2 2 3 2" xfId="2524" xr:uid="{FD4BFE7B-C08B-42E9-9447-9E2839E6F2D1}"/>
    <cellStyle name="Walutowy 5 2 2 2 4" xfId="2522" xr:uid="{EDA894A1-E955-49B0-BA75-205A46BA9526}"/>
    <cellStyle name="Walutowy 5 2 2 3" xfId="1522" xr:uid="{18A091FD-9ECB-4E94-B2C5-01D72BBE0DA7}"/>
    <cellStyle name="Walutowy 5 2 2 3 2" xfId="2525" xr:uid="{7F55DAE2-4993-43ED-8F7A-7F9541CF6F61}"/>
    <cellStyle name="Walutowy 5 2 2 4" xfId="1523" xr:uid="{CCA1BF02-B33C-4327-B2C1-AB871C55116C}"/>
    <cellStyle name="Walutowy 5 2 2 4 2" xfId="2526" xr:uid="{7246FA88-0084-4AA7-99DE-A1149C835FE9}"/>
    <cellStyle name="Walutowy 5 2 2 5" xfId="2521" xr:uid="{378D8EC3-DBDB-486B-A6DA-F7FDB94C153B}"/>
    <cellStyle name="Walutowy 5 2 3" xfId="1524" xr:uid="{4E378F05-443F-4722-92E8-A4E99A998277}"/>
    <cellStyle name="Walutowy 5 2 3 2" xfId="1525" xr:uid="{160708A2-229D-4E66-B5D7-2BDFBAEC035D}"/>
    <cellStyle name="Walutowy 5 2 3 2 2" xfId="2528" xr:uid="{47C64B3C-EE23-41C4-BCB9-8233960318D9}"/>
    <cellStyle name="Walutowy 5 2 3 3" xfId="1526" xr:uid="{B6EEBA74-4DC8-4E7A-B99E-D71254A02CC9}"/>
    <cellStyle name="Walutowy 5 2 3 3 2" xfId="2529" xr:uid="{62D2E268-B97F-4408-BA0D-EA2DDC29A3C8}"/>
    <cellStyle name="Walutowy 5 2 3 4" xfId="2527" xr:uid="{576D172C-9474-4803-AB42-228D466C3881}"/>
    <cellStyle name="Walutowy 5 2 4" xfId="1527" xr:uid="{E62902A5-B178-4AEA-8C38-A0DC804542AA}"/>
    <cellStyle name="Walutowy 5 2 4 2" xfId="2530" xr:uid="{9C5D32B9-599A-4DD9-933C-2820685D4E4A}"/>
    <cellStyle name="Walutowy 5 2 5" xfId="1528" xr:uid="{04F4BF08-198D-49AD-AD6E-DB99C064CE7E}"/>
    <cellStyle name="Walutowy 5 2 5 2" xfId="2531" xr:uid="{56AAE28D-B695-42C2-BCF5-C2F541486DF7}"/>
    <cellStyle name="Walutowy 5 2 6" xfId="2520" xr:uid="{34A76C3A-BB7B-415A-A733-1BBAEEE20938}"/>
    <cellStyle name="Walutowy 5 3" xfId="1529" xr:uid="{5ABEFE0D-3364-4057-BD8D-D5D0CB08D57A}"/>
    <cellStyle name="Walutowy 5 3 2" xfId="1530" xr:uid="{4998473E-67C0-4C91-A196-3DBB46DCE7C3}"/>
    <cellStyle name="Walutowy 5 3 2 2" xfId="1531" xr:uid="{2ADC60E7-3A41-402C-BB6D-6A36FCFE6EF5}"/>
    <cellStyle name="Walutowy 5 3 2 2 2" xfId="2534" xr:uid="{877DD831-EE45-49CC-B2DC-1453FD1C6967}"/>
    <cellStyle name="Walutowy 5 3 2 3" xfId="1532" xr:uid="{6A7F50FD-9E71-4D33-8868-39E4E3E6B935}"/>
    <cellStyle name="Walutowy 5 3 2 3 2" xfId="2535" xr:uid="{A6022D05-4720-4F52-A4C7-8F2710923774}"/>
    <cellStyle name="Walutowy 5 3 2 4" xfId="2533" xr:uid="{227BC487-3880-4DA6-B4F3-2D937D30624B}"/>
    <cellStyle name="Walutowy 5 3 3" xfId="1533" xr:uid="{42B28A66-AC9F-4E3F-A2C7-82BBF5FC05FA}"/>
    <cellStyle name="Walutowy 5 3 3 2" xfId="2536" xr:uid="{F56221C3-0C01-44B4-B73E-1DB08375DD23}"/>
    <cellStyle name="Walutowy 5 3 4" xfId="1534" xr:uid="{B4C9EDC5-ABC2-4AED-88CF-9B09A45F8D90}"/>
    <cellStyle name="Walutowy 5 3 4 2" xfId="2537" xr:uid="{55E4B0C0-FC3B-48C7-B797-174F858273B7}"/>
    <cellStyle name="Walutowy 5 3 5" xfId="2532" xr:uid="{72DD001C-AFB2-4566-9203-4A5197D2C300}"/>
    <cellStyle name="Walutowy 5 4" xfId="1535" xr:uid="{005C26E4-03B0-493D-968F-4A1086CE7E03}"/>
    <cellStyle name="Walutowy 5 4 2" xfId="1536" xr:uid="{3C0AD341-D0E7-43C0-BBDC-95C8B9AB39D4}"/>
    <cellStyle name="Walutowy 5 4 2 2" xfId="2539" xr:uid="{B8FBAA5C-6389-4D36-87E0-E7497397FFE4}"/>
    <cellStyle name="Walutowy 5 4 3" xfId="1537" xr:uid="{0325FF87-553A-49CF-B142-CDBB25F3B4CB}"/>
    <cellStyle name="Walutowy 5 4 3 2" xfId="2540" xr:uid="{1FAFF10F-CFA6-4B18-81B2-20FBC38E0EB5}"/>
    <cellStyle name="Walutowy 5 4 4" xfId="2538" xr:uid="{645BF314-0377-4362-A481-EBED7858586D}"/>
    <cellStyle name="Walutowy 5 5" xfId="1538" xr:uid="{77CB5411-562F-46D5-836C-CAABBC913593}"/>
    <cellStyle name="Walutowy 5 5 2" xfId="2541" xr:uid="{45D2B8BA-89C7-4F0C-9871-6C35964D4DD2}"/>
    <cellStyle name="Walutowy 5 6" xfId="1539" xr:uid="{2E9707ED-9F80-4D8A-B60E-40175DAB6138}"/>
    <cellStyle name="Walutowy 5 6 2" xfId="2542" xr:uid="{0415A023-99ED-4A23-84C2-B78EC6CADFE1}"/>
    <cellStyle name="Walutowy 5 7" xfId="2519" xr:uid="{922475D3-B2F8-4AB9-8D55-05F3D94D7F81}"/>
    <cellStyle name="Walutowy 6" xfId="1540" xr:uid="{7050D179-7CAD-45AD-8BDA-220DDFBE3B45}"/>
    <cellStyle name="Walutowy 6 2" xfId="1541" xr:uid="{EF0D14EE-9BD0-4D47-9797-F28B836FD895}"/>
    <cellStyle name="Walutowy 6 2 2" xfId="1542" xr:uid="{FFF59B4D-AFCF-4284-8A1A-96754BCC4F60}"/>
    <cellStyle name="Walutowy 6 2 2 2" xfId="1543" xr:uid="{F1EB8E0D-5362-4126-A4BB-21E9EBD18EAB}"/>
    <cellStyle name="Walutowy 6 2 2 2 2" xfId="2546" xr:uid="{633F5A35-1916-424E-AA3B-E3AFE82355FE}"/>
    <cellStyle name="Walutowy 6 2 2 3" xfId="1544" xr:uid="{A6BF2E3A-B0E5-48D5-9EE0-BA9F9F0ED7E4}"/>
    <cellStyle name="Walutowy 6 2 2 3 2" xfId="2547" xr:uid="{FC1BF00D-148A-46AC-8A5D-4B19A49BE140}"/>
    <cellStyle name="Walutowy 6 2 2 4" xfId="2545" xr:uid="{5C617934-8152-4D58-8052-AC164595D5DF}"/>
    <cellStyle name="Walutowy 6 2 3" xfId="1545" xr:uid="{3C9D1761-9A72-4DB7-AB7F-D5C8677A9DE4}"/>
    <cellStyle name="Walutowy 6 2 3 2" xfId="2548" xr:uid="{117E62AE-30AD-44AD-BBD0-8D5E73834209}"/>
    <cellStyle name="Walutowy 6 2 4" xfId="1546" xr:uid="{4BA91433-41DB-49CF-ACC6-84E6B10B0E4C}"/>
    <cellStyle name="Walutowy 6 2 4 2" xfId="2549" xr:uid="{00FF0C52-65EF-464C-9BEE-D8C4D03C488C}"/>
    <cellStyle name="Walutowy 6 2 5" xfId="2544" xr:uid="{49FC0DF6-F105-4BC2-BDBE-A3CE0A876C82}"/>
    <cellStyle name="Walutowy 6 3" xfId="1547" xr:uid="{3A0608D3-619D-428C-9B09-CD472835FBDA}"/>
    <cellStyle name="Walutowy 6 3 2" xfId="1548" xr:uid="{070449A1-5D5C-4B87-BB3B-E6500197E87D}"/>
    <cellStyle name="Walutowy 6 3 2 2" xfId="2551" xr:uid="{D9E2B2F9-1447-4F1E-85F0-71A9A4F84CB0}"/>
    <cellStyle name="Walutowy 6 3 3" xfId="1549" xr:uid="{DFEE5CD6-1236-4F5D-B6C7-A10E457433F3}"/>
    <cellStyle name="Walutowy 6 3 3 2" xfId="2552" xr:uid="{B373D7EE-8BE1-4CD9-9F8A-70CADF8B612C}"/>
    <cellStyle name="Walutowy 6 3 4" xfId="2550" xr:uid="{74727983-BE59-47F3-B1E6-DBE831264B21}"/>
    <cellStyle name="Walutowy 6 4" xfId="1550" xr:uid="{56B35580-7C12-4DAD-987E-F79B59391DAC}"/>
    <cellStyle name="Walutowy 6 4 2" xfId="2553" xr:uid="{23FED9EF-C116-43F6-BF21-DF1585F7AD5B}"/>
    <cellStyle name="Walutowy 6 5" xfId="1551" xr:uid="{895225C4-A3FB-4F1E-9E46-73F54753594D}"/>
    <cellStyle name="Walutowy 6 5 2" xfId="2554" xr:uid="{7524A955-5CC3-4A00-B4C3-00C6EDC596AE}"/>
    <cellStyle name="Walutowy 6 6" xfId="2543" xr:uid="{2E24D5E7-6BBF-4142-A4EF-9E8C12FA7B2C}"/>
    <cellStyle name="Walutowy 7" xfId="1552" xr:uid="{002F9F78-CF8D-486C-9DD8-E9665D7AEF6F}"/>
    <cellStyle name="Walutowy 7 2" xfId="1553" xr:uid="{60E049DB-C40C-4ECB-95E6-F85F9AAD2A63}"/>
    <cellStyle name="Walutowy 7 2 2" xfId="1554" xr:uid="{FB00A3AC-7422-49B4-BD88-0BBC972285BC}"/>
    <cellStyle name="Walutowy 7 2 2 2" xfId="1555" xr:uid="{F0B4E52B-5756-4408-A61D-2FA44BD18CC1}"/>
    <cellStyle name="Walutowy 7 2 2 2 2" xfId="2558" xr:uid="{F5199F96-A63A-4A80-8B3B-178CC0FAC702}"/>
    <cellStyle name="Walutowy 7 2 2 3" xfId="1556" xr:uid="{A167F6AF-FCB9-4086-B525-4349D87876CE}"/>
    <cellStyle name="Walutowy 7 2 2 3 2" xfId="2559" xr:uid="{098E9329-1910-4A92-9AE6-A63212E114DA}"/>
    <cellStyle name="Walutowy 7 2 2 4" xfId="2557" xr:uid="{9610AF70-AAA6-4BAD-8D4B-351F5980255D}"/>
    <cellStyle name="Walutowy 7 2 3" xfId="1557" xr:uid="{22810CCE-00A3-4F0F-A4BF-10F2CE638558}"/>
    <cellStyle name="Walutowy 7 2 3 2" xfId="2560" xr:uid="{99465E20-E210-498E-8918-5A87967EF29A}"/>
    <cellStyle name="Walutowy 7 2 4" xfId="1558" xr:uid="{4648FFD4-8929-4967-83CF-CC23F85D8E2B}"/>
    <cellStyle name="Walutowy 7 2 4 2" xfId="2561" xr:uid="{51D36DB6-EDC6-48DB-BB71-161D1D7B91D5}"/>
    <cellStyle name="Walutowy 7 2 5" xfId="2556" xr:uid="{AC119ADF-5411-4CAF-8849-0E35C1D57052}"/>
    <cellStyle name="Walutowy 7 3" xfId="1559" xr:uid="{D6A032AA-3757-4B12-BDC1-59C2D7146164}"/>
    <cellStyle name="Walutowy 7 3 2" xfId="1560" xr:uid="{E06CEB5B-D799-42EE-92A7-6D197D2D8458}"/>
    <cellStyle name="Walutowy 7 3 2 2" xfId="2563" xr:uid="{831B48EA-1D8C-4D7F-8D19-BA86EAAF360C}"/>
    <cellStyle name="Walutowy 7 3 3" xfId="1561" xr:uid="{90E76F7D-F379-4247-B9CF-9CCA269EFDCA}"/>
    <cellStyle name="Walutowy 7 3 3 2" xfId="2564" xr:uid="{AB2276E5-3505-42DB-929F-1361EFD70DB5}"/>
    <cellStyle name="Walutowy 7 3 4" xfId="2562" xr:uid="{54728DDF-6702-41AD-AF33-08A8993259B9}"/>
    <cellStyle name="Walutowy 7 4" xfId="1562" xr:uid="{AEEB9BA2-A8B0-4AA4-B104-9DE4589D9029}"/>
    <cellStyle name="Walutowy 7 4 2" xfId="2565" xr:uid="{F0C56261-4287-40A3-82AB-0F7859C19371}"/>
    <cellStyle name="Walutowy 7 5" xfId="1563" xr:uid="{A3D82A7D-9D0D-4F67-8FC5-A5B08246E09A}"/>
    <cellStyle name="Walutowy 7 5 2" xfId="2566" xr:uid="{215F69B1-D9AC-4A0F-94F9-765D7D19D025}"/>
    <cellStyle name="Walutowy 7 6" xfId="2555" xr:uid="{6D94ADF0-418D-488B-86D2-32C0809E7E07}"/>
    <cellStyle name="Walutowy 8" xfId="1564" xr:uid="{3C12D717-C507-4CD2-B278-6B537E70590E}"/>
    <cellStyle name="Walutowy 8 2" xfId="1565" xr:uid="{544C68F0-7C1A-4AC2-8191-606FBB0239C7}"/>
    <cellStyle name="Walutowy 8 2 2" xfId="1566" xr:uid="{97E14B2E-37A8-4A5C-8849-105E5777EDC5}"/>
    <cellStyle name="Walutowy 8 2 2 2" xfId="1567" xr:uid="{3BB3EA1C-F08F-447C-AFC5-CC7E8A833143}"/>
    <cellStyle name="Walutowy 8 2 2 2 2" xfId="2570" xr:uid="{F3352A6A-054C-449E-B556-A51834D091AF}"/>
    <cellStyle name="Walutowy 8 2 2 3" xfId="1568" xr:uid="{C93C4006-2990-404C-B6AA-BC6F661E0AF4}"/>
    <cellStyle name="Walutowy 8 2 2 3 2" xfId="2571" xr:uid="{3FFD6ABC-0309-4024-921D-00D12066D1A0}"/>
    <cellStyle name="Walutowy 8 2 2 4" xfId="2569" xr:uid="{B6A144CF-C53A-4688-8E4C-4A690259B95E}"/>
    <cellStyle name="Walutowy 8 2 3" xfId="1569" xr:uid="{9179EBCB-7552-48A0-BC6E-D8A403C1EC57}"/>
    <cellStyle name="Walutowy 8 2 3 2" xfId="2572" xr:uid="{340AEED3-070E-46DC-948B-CF1CA5CFEC75}"/>
    <cellStyle name="Walutowy 8 2 4" xfId="1570" xr:uid="{95F067B1-374A-49BF-BC58-C317D3E38CE4}"/>
    <cellStyle name="Walutowy 8 2 4 2" xfId="2573" xr:uid="{108CD110-E2AB-4760-8B25-72A65E1212FD}"/>
    <cellStyle name="Walutowy 8 2 5" xfId="2568" xr:uid="{2E0C8E60-AE7C-4E9D-9EA2-2CBF303E5FCA}"/>
    <cellStyle name="Walutowy 8 3" xfId="1571" xr:uid="{C5CC1E06-C655-4204-AC09-4A58EAA12EA3}"/>
    <cellStyle name="Walutowy 8 3 2" xfId="1572" xr:uid="{2DC4E4B3-A643-4F4E-A308-162D7B2D3E14}"/>
    <cellStyle name="Walutowy 8 3 2 2" xfId="2575" xr:uid="{F02B2983-743F-4982-9DE1-1E52B11E5732}"/>
    <cellStyle name="Walutowy 8 3 3" xfId="1573" xr:uid="{A68D9A57-FF03-4FEA-A2E9-8A82424DC4C4}"/>
    <cellStyle name="Walutowy 8 3 3 2" xfId="2576" xr:uid="{2BA04C1E-162B-4782-99DA-217884F630FE}"/>
    <cellStyle name="Walutowy 8 3 4" xfId="2574" xr:uid="{F665BE07-BDB6-4E18-914A-825EE256688F}"/>
    <cellStyle name="Walutowy 8 4" xfId="1574" xr:uid="{2B3D5292-0A10-44C7-A793-C1C7C0A8C81B}"/>
    <cellStyle name="Walutowy 8 4 2" xfId="1575" xr:uid="{3A87CA75-1A63-401E-BA6D-5644C75C2487}"/>
    <cellStyle name="Walutowy 8 4 2 2" xfId="2578" xr:uid="{C683161A-0D2A-4BE3-9A93-58BDF0F23023}"/>
    <cellStyle name="Walutowy 8 4 3" xfId="1576" xr:uid="{110A29DB-B9AA-4A93-BF25-BC44F558B798}"/>
    <cellStyle name="Walutowy 8 4 3 2" xfId="2579" xr:uid="{9CEA28D0-AD8C-4C95-81EF-717BEC95638C}"/>
    <cellStyle name="Walutowy 8 4 4" xfId="2577" xr:uid="{9530B2AE-437D-40A8-BAB3-B38AB41FB06D}"/>
    <cellStyle name="Walutowy 8 5" xfId="1577" xr:uid="{42947356-1603-4912-8328-1AA2FA5574F0}"/>
    <cellStyle name="Walutowy 8 5 2" xfId="2580" xr:uid="{D5617365-3EFF-48D7-9241-6A5F508BA950}"/>
    <cellStyle name="Walutowy 8 6" xfId="1578" xr:uid="{96512E52-A460-42CD-8123-02A76FFE0EBD}"/>
    <cellStyle name="Walutowy 8 6 2" xfId="2581" xr:uid="{E70E0E39-548F-4364-AFA1-7031BEE8C73F}"/>
    <cellStyle name="Walutowy 8 7" xfId="2567" xr:uid="{D9578519-3A79-4313-BC3A-21D902A744BA}"/>
    <cellStyle name="Walutowy 9" xfId="1579" xr:uid="{1F341F25-515C-42AD-A2CA-80FAA8D91F5A}"/>
    <cellStyle name="Walutowy 9 2" xfId="1580" xr:uid="{6934D4D4-B8D8-4D1A-958F-321C9FD48BD1}"/>
    <cellStyle name="Walutowy 9 2 2" xfId="1581" xr:uid="{5218AAC3-803B-432E-B544-A5E97FFFA3F5}"/>
    <cellStyle name="Walutowy 9 2 2 2" xfId="2584" xr:uid="{D0838938-E3D7-4E32-8490-003FBA526E6E}"/>
    <cellStyle name="Walutowy 9 2 3" xfId="1582" xr:uid="{F6A4B98D-77D4-4B91-AE64-C4F24E31DB46}"/>
    <cellStyle name="Walutowy 9 2 3 2" xfId="2585" xr:uid="{7D100719-789A-443E-BE47-1E7A72A92CA6}"/>
    <cellStyle name="Walutowy 9 2 4" xfId="2583" xr:uid="{648C0B82-18F2-45DD-AA39-F796C3DB9DDE}"/>
    <cellStyle name="Walutowy 9 3" xfId="1583" xr:uid="{BC7C4635-0494-4BA3-8C6A-496863D4245C}"/>
    <cellStyle name="Walutowy 9 3 2" xfId="2586" xr:uid="{A441D9E1-28CD-439C-8652-B350D6D5C952}"/>
    <cellStyle name="Walutowy 9 4" xfId="1584" xr:uid="{30496C37-8231-4E49-8D50-56E7229555F0}"/>
    <cellStyle name="Walutowy 9 4 2" xfId="2587" xr:uid="{580E5248-D8FD-405F-BDD0-8F4C93C3534C}"/>
    <cellStyle name="Walutowy 9 5" xfId="2582" xr:uid="{C7BD2880-4EAC-4C1C-86F6-4BC4B369C376}"/>
    <cellStyle name="Złe 2" xfId="1585" xr:uid="{ECADAED2-B077-47BD-8E42-44B5709A9A34}"/>
    <cellStyle name="Złe 3" xfId="1586" xr:uid="{92F10381-2BB8-4D04-82E2-1304296DB5B1}"/>
    <cellStyle name="Złe 4" xfId="1587" xr:uid="{EAE32D10-7A4A-4F6D-B20C-582333C7D1FA}"/>
    <cellStyle name="Złe 5" xfId="1588" xr:uid="{D9C51062-8781-440C-AC27-7F2B05956999}"/>
    <cellStyle name="Złe 6" xfId="1589" xr:uid="{073CBEDB-F93E-486C-A4C4-9461EEF45AC5}"/>
    <cellStyle name="Złe 7" xfId="1590" xr:uid="{B3D5D001-45D0-4D01-B9ED-FE46CB31E7FC}"/>
    <cellStyle name="Złe 8" xfId="1591" xr:uid="{681C9DCB-6F5F-4E25-BD61-3AC060BFFA82}"/>
  </cellStyles>
  <dxfs count="0"/>
  <tableStyles count="0" defaultTableStyle="TableStyleMedium2" defaultPivotStyle="PivotStyleLight16"/>
  <colors>
    <mruColors>
      <color rgb="FFFFCC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17/10/relationships/person" Target="persons/perso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Pokrzeptowicz, Ewa" id="{9E1307ED-017B-4DA5-AB00-50C0D0619EDB}" userId="S::epokrzeptowicz@ppmt.pl::dd3dc8a7-da6a-4b88-8208-71a2d5a4a23d" providerId="AD"/>
  <person displayName="Katarzyna Głębocka" id="{F8AE269C-7DD0-46FA-85DE-16B739FD05C6}" userId="S::K.Glebocka@grupatrakcja.com::b2f52a88-433e-427b-a525-b4370186f5e1" providerId="AD"/>
</personList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E55" dT="2023-03-24T11:11:33.52" personId="{F8AE269C-7DD0-46FA-85DE-16B739FD05C6}" id="{33635C4F-111C-45C2-9D50-16E3E598766E}">
    <text>Zmiana pozycji, rev. 03.04
Zmiana pozycji, rev.3.03.2023</text>
  </threadedComment>
  <threadedComment ref="E60" dT="2023-03-24T11:31:01.97" personId="{F8AE269C-7DD0-46FA-85DE-16B739FD05C6}" id="{28915545-A6BD-4EB8-8ACD-403B34099AF8}">
    <text>Zmiana pozycji, rev.3.03.2023</text>
  </threadedComment>
  <threadedComment ref="C61" dT="2023-03-24T11:31:09.16" personId="{F8AE269C-7DD0-46FA-85DE-16B739FD05C6}" id="{984820EE-EFF9-4A2B-A1A0-4DD6B2B14F17}">
    <text>Zmiana pozycji, rev.3.03.2023</text>
  </threadedComment>
  <threadedComment ref="C62" dT="2023-03-24T11:31:17.44" personId="{F8AE269C-7DD0-46FA-85DE-16B739FD05C6}" id="{D91E9B3E-B44F-4437-A193-760AC30B17E8}">
    <text>Zmiana pozycji, rev.3.03.2023</text>
  </threadedComment>
  <threadedComment ref="C63" dT="2023-03-24T11:31:22.81" personId="{F8AE269C-7DD0-46FA-85DE-16B739FD05C6}" id="{E75CBC78-932B-4572-838E-775575A4D223}">
    <text>Zmiana pozycji, rev.3.03.2023</text>
  </threadedComment>
  <threadedComment ref="C64" dT="2023-03-24T11:31:33.87" personId="{F8AE269C-7DD0-46FA-85DE-16B739FD05C6}" id="{324948EE-3E2B-4010-903D-FF64F0702983}">
    <text>Zmiana pozycji, rev.3.03.2023</text>
  </threadedComment>
  <threadedComment ref="E64" dT="2023-04-06T08:59:51.90" personId="{F8AE269C-7DD0-46FA-85DE-16B739FD05C6}" id="{F345B00C-238F-40D4-8DCB-52E16C1BF728}">
    <text>Zmiana pozycji, rev. 03.04</text>
  </threadedComment>
  <threadedComment ref="C65" dT="2023-03-24T11:31:39.18" personId="{F8AE269C-7DD0-46FA-85DE-16B739FD05C6}" id="{4C7FFF5A-D1DA-4239-A333-22F68A214CDC}">
    <text>Zmiana pozycji, rev.3.03.2023</text>
  </threadedComment>
  <threadedComment ref="C66" dT="2023-03-24T11:31:45.73" personId="{F8AE269C-7DD0-46FA-85DE-16B739FD05C6}" id="{2109E15F-B10F-4735-92EA-AC7E485729A1}">
    <text>Zmiana pozycji, rev.3.03.2023</text>
  </threadedComment>
  <threadedComment ref="C67" dT="2023-04-06T09:02:13.37" personId="{F8AE269C-7DD0-46FA-85DE-16B739FD05C6}" id="{6D3F035B-257C-4E8B-A6F8-CF1206083255}">
    <text>Nowa pozycji, rev.03.04</text>
  </threadedComment>
  <threadedComment ref="C68" dT="2023-04-06T09:02:19.99" personId="{F8AE269C-7DD0-46FA-85DE-16B739FD05C6}" id="{13E77EB3-81D0-4A89-A3B1-C9D4BD54539F}">
    <text xml:space="preserve">Nowa pozycji, rev.03.04
</text>
  </threadedComment>
  <threadedComment ref="C69" dT="2023-04-06T09:02:24.94" personId="{F8AE269C-7DD0-46FA-85DE-16B739FD05C6}" id="{4F66F3C2-C8A6-4EAC-8F97-72B53332FC2F}">
    <text xml:space="preserve">Nowa pozycji, rev.03.04
</text>
  </threadedComment>
  <threadedComment ref="C89" dT="2023-09-21T13:12:19.09" personId="{9E1307ED-017B-4DA5-AB00-50C0D0619EDB}" id="{683E83E0-B604-49DF-A82E-A8CFB530905A}">
    <text>Tylko zakres do 64+398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78" dT="2023-03-24T07:57:26.40" personId="{F8AE269C-7DD0-46FA-85DE-16B739FD05C6}" id="{13DE1921-5245-4134-9F7A-0DAC618BDFF4}">
    <text>Zmiana pozycji, folder zmian 01.03</text>
  </threadedComment>
  <threadedComment ref="C78" dT="2023-04-21T12:05:45.30" personId="{F8AE269C-7DD0-46FA-85DE-16B739FD05C6}" id="{B8F43422-F043-4F40-8079-AD64B4E6825B}" parentId="{13DE1921-5245-4134-9F7A-0DAC618BDFF4}">
    <text>Zmiana pozycji, ujednolicone przedmiary z dn. 18.04</text>
  </threadedComment>
  <threadedComment ref="C129" dT="2023-03-24T07:59:52.28" personId="{F8AE269C-7DD0-46FA-85DE-16B739FD05C6}" id="{72E25005-F835-4D22-9CD9-04EF0FDF54C8}">
    <text>Zmiana pozycji, folder zmian 01.03</text>
  </threadedComment>
  <threadedComment ref="C129" dT="2023-04-21T12:06:30.05" personId="{F8AE269C-7DD0-46FA-85DE-16B739FD05C6}" id="{DC064F8A-1CBB-417C-AACA-41A14E6E904D}" parentId="{72E25005-F835-4D22-9CD9-04EF0FDF54C8}">
    <text>Zmiana pozycji, ujednolicone przedmiary z dn. 18.04</text>
  </threadedComment>
  <threadedComment ref="E187" dT="2023-03-24T08:04:36.40" personId="{F8AE269C-7DD0-46FA-85DE-16B739FD05C6}" id="{5CCD0D77-7A25-48D2-BB8B-EBBD1DE1B3DB}">
    <text>Zmiana pozycji, folder zmian 01.03</text>
  </threadedComment>
  <threadedComment ref="E187" dT="2023-04-21T12:07:31.33" personId="{F8AE269C-7DD0-46FA-85DE-16B739FD05C6}" id="{809BF502-74CB-410B-92B6-CF03CBFE8682}" parentId="{5CCD0D77-7A25-48D2-BB8B-EBBD1DE1B3DB}">
    <text>Zmiana pozycji, ujednolicone przedmiary z dn. 18.04</text>
  </threadedComment>
  <threadedComment ref="C197" dT="2023-03-24T08:09:58.13" personId="{F8AE269C-7DD0-46FA-85DE-16B739FD05C6}" id="{664D184A-1CF3-4F15-84F4-81AAF61D0DD5}">
    <text>Zmiana pozycji, folder zmian 01.03</text>
  </threadedComment>
  <threadedComment ref="C197" dT="2023-04-21T12:08:50.86" personId="{F8AE269C-7DD0-46FA-85DE-16B739FD05C6}" id="{96A6C49D-6F3C-4FBA-97C1-8686105607AF}" parentId="{664D184A-1CF3-4F15-84F4-81AAF61D0DD5}">
    <text>Zmiana pozycji, ujednolicone przedmiary z dn. 18.04</text>
  </threadedComment>
  <threadedComment ref="E198" dT="2023-03-24T08:10:03.67" personId="{F8AE269C-7DD0-46FA-85DE-16B739FD05C6}" id="{94A55372-3758-4B2D-875B-A1C9F19F79BA}">
    <text>Zmiana pozycji, folder zmian 01.03</text>
  </threadedComment>
  <threadedComment ref="E198" dT="2023-04-21T12:08:55.12" personId="{F8AE269C-7DD0-46FA-85DE-16B739FD05C6}" id="{908C4375-3BCB-4AE1-BCD6-8C6BC0851694}" parentId="{94A55372-3758-4B2D-875B-A1C9F19F79BA}">
    <text>Zmiana pozycji, ujednolicone przedmiary z dn. 18.04</text>
  </threadedComment>
  <threadedComment ref="E205" dT="2023-03-24T08:17:11.05" personId="{F8AE269C-7DD0-46FA-85DE-16B739FD05C6}" id="{9883AD44-6E55-4759-8D61-59F0914F467F}">
    <text>Zmiana pozycji, folder zmian 01.03</text>
  </threadedComment>
  <threadedComment ref="E205" dT="2023-04-21T12:11:04.22" personId="{F8AE269C-7DD0-46FA-85DE-16B739FD05C6}" id="{094448B0-2727-4BC5-8D76-3704B48C602F}" parentId="{9883AD44-6E55-4759-8D61-59F0914F467F}">
    <text>Zmiana pozycji, ujednolicone przedmiary z dn. 18.04</text>
  </threadedComment>
  <threadedComment ref="E206" dT="2023-03-24T08:18:13.65" personId="{F8AE269C-7DD0-46FA-85DE-16B739FD05C6}" id="{95141D0D-206B-4220-B740-1C849347A658}">
    <text>Zmiana pozycji, folder zmian 01.03</text>
  </threadedComment>
  <threadedComment ref="E206" dT="2023-04-21T12:11:07.68" personId="{F8AE269C-7DD0-46FA-85DE-16B739FD05C6}" id="{F2A6CEF2-2EE2-44CE-832D-DDE898BE5BA6}" parentId="{95141D0D-206B-4220-B740-1C849347A658}">
    <text>Zmiana pozycji, ujednolicone przedmiary z dn. 18.04</text>
  </threadedComment>
  <threadedComment ref="E209" dT="2023-03-24T08:19:31.55" personId="{F8AE269C-7DD0-46FA-85DE-16B739FD05C6}" id="{6D848884-CA10-4A98-979C-CC8BA7F41DD1}">
    <text>Zmiana pozycji, folder zmian 01.03</text>
  </threadedComment>
  <threadedComment ref="E209" dT="2023-04-21T12:11:12.70" personId="{F8AE269C-7DD0-46FA-85DE-16B739FD05C6}" id="{CB2A9F75-996B-47A2-BF2D-38E48F56B610}" parentId="{6D848884-CA10-4A98-979C-CC8BA7F41DD1}">
    <text>Zmiana pozycji, ujednolicone przedmiary z dn. 18.04</text>
  </threadedComment>
  <threadedComment ref="E210" dT="2023-03-24T08:19:39.62" personId="{F8AE269C-7DD0-46FA-85DE-16B739FD05C6}" id="{CB6BFD09-26EA-47C8-98A9-2983FF534784}">
    <text xml:space="preserve">Zmiana pozycji, folder zmian 01.03
</text>
  </threadedComment>
  <threadedComment ref="E210" dT="2023-04-21T12:11:16.40" personId="{F8AE269C-7DD0-46FA-85DE-16B739FD05C6}" id="{FB3868FE-F9DE-45EE-A813-9725D346B56A}" parentId="{CB6BFD09-26EA-47C8-98A9-2983FF534784}">
    <text>Zmiana pozycji, ujednolicone przedmiary z dn. 18.04</text>
  </threadedComment>
  <threadedComment ref="E211" dT="2023-03-24T08:19:48.69" personId="{F8AE269C-7DD0-46FA-85DE-16B739FD05C6}" id="{FC438E12-9B52-468F-BCA2-8D240D8AA0FD}">
    <text>Zmiana pozycji, folder zmian 01.03</text>
  </threadedComment>
  <threadedComment ref="E211" dT="2023-04-21T12:11:19.85" personId="{F8AE269C-7DD0-46FA-85DE-16B739FD05C6}" id="{022515EF-581D-4E18-A91F-75880445861D}" parentId="{FC438E12-9B52-468F-BCA2-8D240D8AA0FD}">
    <text>Zmiana pozycji, ujednolicone przedmiary z dn. 18.04</text>
  </threadedComment>
  <threadedComment ref="E212" dT="2023-03-24T08:19:52.76" personId="{F8AE269C-7DD0-46FA-85DE-16B739FD05C6}" id="{189F3409-CAFE-4E0B-A323-029884D9433F}">
    <text xml:space="preserve">Zmiana pozycji, folder zmian 01.03
</text>
  </threadedComment>
  <threadedComment ref="E212" dT="2023-04-21T12:11:23.44" personId="{F8AE269C-7DD0-46FA-85DE-16B739FD05C6}" id="{5967DE49-DF68-4558-AA62-656BBAE525A0}" parentId="{189F3409-CAFE-4E0B-A323-029884D9433F}">
    <text>Zmiana pozycji, ujednolicone przedmiary z dn. 18.04</text>
  </threadedComment>
  <threadedComment ref="E213" dT="2023-03-24T08:19:58.06" personId="{F8AE269C-7DD0-46FA-85DE-16B739FD05C6}" id="{20CAA390-0AFD-4238-80D2-A9ABA95E1CB7}">
    <text xml:space="preserve">Zmiana pozycji, folder zmian 01.03
</text>
  </threadedComment>
  <threadedComment ref="E213" dT="2023-04-21T12:11:27.42" personId="{F8AE269C-7DD0-46FA-85DE-16B739FD05C6}" id="{FFFC938C-516D-4C52-8923-AC150E42DB3E}" parentId="{20CAA390-0AFD-4238-80D2-A9ABA95E1CB7}">
    <text>Zmiana pozycji, ujednolicone przedmiary z dn. 18.04</text>
  </threadedComment>
  <threadedComment ref="E214" dT="2023-03-24T08:20:02.81" personId="{F8AE269C-7DD0-46FA-85DE-16B739FD05C6}" id="{F7E4113D-55F0-4FE0-8B80-0B5341A4242D}">
    <text xml:space="preserve">Zmiana pozycji, folder zmian 01.03
</text>
  </threadedComment>
  <threadedComment ref="E214" dT="2023-04-21T12:11:31.83" personId="{F8AE269C-7DD0-46FA-85DE-16B739FD05C6}" id="{AF3B399C-4DAE-4E3B-B352-41C0C6055B26}" parentId="{F7E4113D-55F0-4FE0-8B80-0B5341A4242D}">
    <text>Zmiana pozycji, ujednolicone przedmiary z dn. 18.04</text>
  </threadedComment>
  <threadedComment ref="E215" dT="2023-03-24T08:20:07.60" personId="{F8AE269C-7DD0-46FA-85DE-16B739FD05C6}" id="{97F2BB9C-8DA1-447A-B38B-1E6DB3A39269}">
    <text xml:space="preserve">Zmiana pozycji, folder zmian 01.03
</text>
  </threadedComment>
  <threadedComment ref="E215" dT="2023-04-21T12:11:37.49" personId="{F8AE269C-7DD0-46FA-85DE-16B739FD05C6}" id="{B509700C-602A-4C01-BF57-807702268F78}" parentId="{97F2BB9C-8DA1-447A-B38B-1E6DB3A39269}">
    <text>Zmiana pozycji, ujednolicone przedmiary z dn. 18.04</text>
  </threadedComment>
  <threadedComment ref="E216" dT="2023-03-24T08:20:12.25" personId="{F8AE269C-7DD0-46FA-85DE-16B739FD05C6}" id="{FC58963C-4CB1-497B-98CE-F0B66EA97C69}">
    <text xml:space="preserve">Zmiana pozycji, folder zmian 01.03
</text>
  </threadedComment>
  <threadedComment ref="E216" dT="2023-04-21T12:11:41.24" personId="{F8AE269C-7DD0-46FA-85DE-16B739FD05C6}" id="{CA5584D4-3D2D-4BBC-A8E0-7BF80D40E6C7}" parentId="{FC58963C-4CB1-497B-98CE-F0B66EA97C69}">
    <text>Zmiana pozycji, ujednolicone przedmiary z dn. 18.04</text>
  </threadedComment>
  <threadedComment ref="E217" dT="2023-03-24T08:20:16.88" personId="{F8AE269C-7DD0-46FA-85DE-16B739FD05C6}" id="{920DB118-52C0-467D-8D5F-9AB848F9FAB8}">
    <text xml:space="preserve">Zmiana pozycji, folder zmian 01.03
</text>
  </threadedComment>
  <threadedComment ref="E217" dT="2023-04-21T12:11:44.35" personId="{F8AE269C-7DD0-46FA-85DE-16B739FD05C6}" id="{1D5BC1BC-ED3F-4F51-90BE-5D09954D4383}" parentId="{920DB118-52C0-467D-8D5F-9AB848F9FAB8}">
    <text>Zmiana pozycji, ujednolicone przedmiary z dn. 18.04</text>
  </threadedComment>
  <threadedComment ref="E229" dT="2023-03-24T08:21:32.07" personId="{F8AE269C-7DD0-46FA-85DE-16B739FD05C6}" id="{DC96E488-6F0F-487F-B89D-864BB57C369B}">
    <text>Zmiana pozycji, folder zmian 01.03</text>
  </threadedComment>
  <threadedComment ref="E229" dT="2023-04-21T12:12:07.10" personId="{F8AE269C-7DD0-46FA-85DE-16B739FD05C6}" id="{7147E1B4-D6A7-4F79-8871-33E57333A535}" parentId="{DC96E488-6F0F-487F-B89D-864BB57C369B}">
    <text>Zmiana pozycji, ujednolicone przedmiary z dn. 18.04</text>
  </threadedComment>
  <threadedComment ref="E238" dT="2023-03-24T08:33:22.24" personId="{F8AE269C-7DD0-46FA-85DE-16B739FD05C6}" id="{2FC67F4B-9A9B-4BC8-9E14-1EC0F61A2D23}">
    <text>Zmiana pozycji, folder zmian 01.03</text>
  </threadedComment>
  <threadedComment ref="E238" dT="2023-04-21T12:12:32.45" personId="{F8AE269C-7DD0-46FA-85DE-16B739FD05C6}" id="{070C80A4-06E0-460D-9A37-637164E327F1}" parentId="{2FC67F4B-9A9B-4BC8-9E14-1EC0F61A2D23}">
    <text>Zmiana pozycji, ujednolicone przedmiary z dn. 18.04</text>
  </threadedComment>
  <threadedComment ref="E239" dT="2023-03-24T08:34:37.63" personId="{F8AE269C-7DD0-46FA-85DE-16B739FD05C6}" id="{D03A962D-889E-4C71-8687-EA7B2E46DB4D}">
    <text>Zmiana pozycji, folder zmian 01.03</text>
  </threadedComment>
  <threadedComment ref="E239" dT="2023-04-21T12:12:35.51" personId="{F8AE269C-7DD0-46FA-85DE-16B739FD05C6}" id="{C9A286FA-B72E-4350-B4A8-C18D64FF3004}" parentId="{D03A962D-889E-4C71-8687-EA7B2E46DB4D}">
    <text>Zmiana pozycji, ujednolicone przedmiary z dn. 18.04</text>
  </threadedComment>
  <threadedComment ref="E240" dT="2023-03-24T08:34:42.53" personId="{F8AE269C-7DD0-46FA-85DE-16B739FD05C6}" id="{DDBEAF98-2939-46DA-9F5E-8917A1C2226E}">
    <text>Zmiana pozycji, folder zmian 01.03</text>
  </threadedComment>
  <threadedComment ref="E240" dT="2023-04-21T12:12:39.23" personId="{F8AE269C-7DD0-46FA-85DE-16B739FD05C6}" id="{FED60B69-3200-419D-97B6-E547E5E3CFB4}" parentId="{DDBEAF98-2939-46DA-9F5E-8917A1C2226E}">
    <text>Zmiana pozycji, ujednolicone przedmiary z dn. 18.04</text>
  </threadedComment>
  <threadedComment ref="E241" dT="2023-03-24T08:34:47.41" personId="{F8AE269C-7DD0-46FA-85DE-16B739FD05C6}" id="{318517E3-7896-443D-B164-7E9C5AAA38A8}">
    <text>Zmiana pozycji, folder zmian 01.03</text>
  </threadedComment>
  <threadedComment ref="E241" dT="2023-04-21T12:12:42.05" personId="{F8AE269C-7DD0-46FA-85DE-16B739FD05C6}" id="{0E535472-C007-474A-B299-9521973FAF83}" parentId="{318517E3-7896-443D-B164-7E9C5AAA38A8}">
    <text>Zmiana pozycji, ujednolicone przedmiary z dn. 18.04</text>
  </threadedComment>
  <threadedComment ref="E242" dT="2023-03-24T08:34:52.29" personId="{F8AE269C-7DD0-46FA-85DE-16B739FD05C6}" id="{72646F83-0D45-4D03-93A1-3D90A28431A0}">
    <text>Zmiana pozycji, folder zmian 01.03</text>
  </threadedComment>
  <threadedComment ref="E242" dT="2023-04-21T12:12:44.92" personId="{F8AE269C-7DD0-46FA-85DE-16B739FD05C6}" id="{6F5AA8D3-7CDC-424F-B723-91C44C92D697}" parentId="{72646F83-0D45-4D03-93A1-3D90A28431A0}">
    <text>Zmiana pozycji, ujednolicone przedmiary z dn. 18.04</text>
  </threadedComment>
  <threadedComment ref="E267" dT="2023-03-24T08:37:35.28" personId="{F8AE269C-7DD0-46FA-85DE-16B739FD05C6}" id="{652C56CF-1D60-40A0-92AD-598172C9E5B8}">
    <text>Zmiana pozycji, folder zmian 01.03</text>
  </threadedComment>
  <threadedComment ref="E267" dT="2023-04-21T12:13:20.94" personId="{F8AE269C-7DD0-46FA-85DE-16B739FD05C6}" id="{4B1E5293-CEAB-4934-B23C-8178B8DA2118}" parentId="{652C56CF-1D60-40A0-92AD-598172C9E5B8}">
    <text>Zmiana pozycji, ujednolicone przedmiary z dn. 18.04</text>
  </threadedComment>
  <threadedComment ref="E268" dT="2023-03-24T08:37:50.88" personId="{F8AE269C-7DD0-46FA-85DE-16B739FD05C6}" id="{E6622B13-0FED-4EF0-A579-5A193461A7B7}">
    <text>Zmiana pozycji, folder zmian 01.03</text>
  </threadedComment>
  <threadedComment ref="E268" dT="2023-04-21T12:13:26.47" personId="{F8AE269C-7DD0-46FA-85DE-16B739FD05C6}" id="{7923D0AE-C8C3-4337-B5D5-6716EDC13833}" parentId="{E6622B13-0FED-4EF0-A579-5A193461A7B7}">
    <text>Zmiana pozycji, ujednolicone przedmiary z dn. 18.04</text>
  </threadedComment>
  <threadedComment ref="E271" dT="2023-03-24T08:38:42.99" personId="{F8AE269C-7DD0-46FA-85DE-16B739FD05C6}" id="{051FB663-DF63-49DC-B964-4F460F190BEA}">
    <text>Zmiana pozycji, folder zmian 01.03</text>
  </threadedComment>
  <threadedComment ref="E271" dT="2023-04-21T12:13:29.45" personId="{F8AE269C-7DD0-46FA-85DE-16B739FD05C6}" id="{15FF37D5-6652-4286-B043-5787C6BCB9F1}" parentId="{051FB663-DF63-49DC-B964-4F460F190BEA}">
    <text>Zmiana pozycji, ujednolicone przedmiary z dn. 18.04</text>
  </threadedComment>
  <threadedComment ref="E272" dT="2023-03-24T08:38:55.88" personId="{F8AE269C-7DD0-46FA-85DE-16B739FD05C6}" id="{DA462142-A6D3-4B5B-8B84-CAF551655BF5}">
    <text>Zmiana pozycji, folder zmian 01.03</text>
  </threadedComment>
  <threadedComment ref="E272" dT="2023-04-21T12:13:32.69" personId="{F8AE269C-7DD0-46FA-85DE-16B739FD05C6}" id="{C1E32892-10C5-40EB-82F7-6A9CE3F0E038}" parentId="{DA462142-A6D3-4B5B-8B84-CAF551655BF5}">
    <text>Zmiana pozycji, ujednolicone przedmiary z dn. 18.04</text>
  </threadedComment>
  <threadedComment ref="E286" dT="2023-03-24T08:39:36.01" personId="{F8AE269C-7DD0-46FA-85DE-16B739FD05C6}" id="{8F4CE128-B617-476D-A6A0-BBC7B69D90E0}">
    <text>Zmiana pozycji, folder zmian 01.03</text>
  </threadedComment>
  <threadedComment ref="E286" dT="2023-04-21T12:13:45.66" personId="{F8AE269C-7DD0-46FA-85DE-16B739FD05C6}" id="{C1481ABB-C1E2-4B6F-AFC7-85271C5A6058}" parentId="{8F4CE128-B617-476D-A6A0-BBC7B69D90E0}">
    <text>Zmiana pozycji, ujednolicone przedmiary z dn. 18.04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6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2.xml"/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E2A3D7-CE86-4758-9400-6C87A030F081}">
  <sheetPr>
    <pageSetUpPr fitToPage="1"/>
  </sheetPr>
  <dimension ref="A1:J15"/>
  <sheetViews>
    <sheetView tabSelected="1" workbookViewId="0">
      <selection activeCell="L7" sqref="L7"/>
    </sheetView>
  </sheetViews>
  <sheetFormatPr defaultRowHeight="15"/>
  <cols>
    <col min="1" max="1" width="5.42578125" customWidth="1"/>
    <col min="2" max="2" width="102" customWidth="1"/>
    <col min="3" max="3" width="7.42578125" hidden="1" customWidth="1"/>
    <col min="4" max="4" width="14.140625" hidden="1" customWidth="1"/>
    <col min="5" max="5" width="15.42578125" hidden="1" customWidth="1"/>
    <col min="6" max="6" width="17" bestFit="1" customWidth="1"/>
  </cols>
  <sheetData>
    <row r="1" spans="1:10" ht="15.75">
      <c r="A1" s="118"/>
      <c r="B1" s="118"/>
      <c r="C1" s="118"/>
      <c r="D1" s="118"/>
      <c r="E1" s="118"/>
      <c r="F1" s="118"/>
    </row>
    <row r="2" spans="1:10" ht="16.5">
      <c r="A2" s="119" t="s">
        <v>832</v>
      </c>
      <c r="B2" s="119"/>
      <c r="C2" s="8"/>
      <c r="D2" s="8"/>
      <c r="E2" s="8"/>
      <c r="F2" s="8"/>
    </row>
    <row r="3" spans="1:10" ht="18">
      <c r="A3" s="120" t="s">
        <v>35</v>
      </c>
      <c r="B3" s="120"/>
      <c r="C3" s="120"/>
      <c r="D3" s="120"/>
      <c r="E3" s="120"/>
      <c r="F3" s="120"/>
    </row>
    <row r="4" spans="1:10" ht="18">
      <c r="A4" s="121"/>
      <c r="B4" s="121"/>
      <c r="C4" s="121"/>
      <c r="D4" s="121"/>
      <c r="E4" s="121"/>
      <c r="F4" s="121"/>
    </row>
    <row r="5" spans="1:10" ht="36">
      <c r="A5" s="4" t="s">
        <v>0</v>
      </c>
      <c r="B5" s="4" t="s">
        <v>6</v>
      </c>
      <c r="C5" s="4" t="s">
        <v>3</v>
      </c>
      <c r="D5" s="4" t="s">
        <v>2</v>
      </c>
      <c r="E5" s="4" t="s">
        <v>5</v>
      </c>
      <c r="F5" s="4" t="s">
        <v>7</v>
      </c>
      <c r="G5" s="17"/>
    </row>
    <row r="6" spans="1:10" ht="31.5">
      <c r="A6" s="1" t="s">
        <v>1</v>
      </c>
      <c r="B6" s="102" t="s">
        <v>814</v>
      </c>
      <c r="C6" s="2" t="s">
        <v>4</v>
      </c>
      <c r="D6" s="2">
        <v>1</v>
      </c>
      <c r="E6" s="5" t="e">
        <f>#REF!</f>
        <v>#REF!</v>
      </c>
      <c r="F6" s="6"/>
      <c r="J6" s="18"/>
    </row>
    <row r="7" spans="1:10" ht="63">
      <c r="A7" s="1" t="s">
        <v>9</v>
      </c>
      <c r="B7" s="102" t="s">
        <v>817</v>
      </c>
      <c r="C7" s="2"/>
      <c r="D7" s="2"/>
      <c r="E7" s="5"/>
      <c r="F7" s="6"/>
      <c r="J7" s="18"/>
    </row>
    <row r="8" spans="1:10" ht="110.25">
      <c r="A8" s="1" t="s">
        <v>10</v>
      </c>
      <c r="B8" s="102" t="s">
        <v>826</v>
      </c>
      <c r="C8" s="2"/>
      <c r="D8" s="2"/>
      <c r="E8" s="5"/>
      <c r="F8" s="6"/>
      <c r="J8" s="18"/>
    </row>
    <row r="9" spans="1:10" ht="31.5">
      <c r="A9" s="1" t="s">
        <v>32</v>
      </c>
      <c r="B9" s="102" t="s">
        <v>816</v>
      </c>
      <c r="C9" s="2"/>
      <c r="D9" s="2"/>
      <c r="E9" s="5"/>
      <c r="F9" s="6"/>
      <c r="J9" s="18"/>
    </row>
    <row r="10" spans="1:10" ht="63">
      <c r="A10" s="1" t="s">
        <v>33</v>
      </c>
      <c r="B10" s="102" t="s">
        <v>818</v>
      </c>
      <c r="C10" s="2"/>
      <c r="D10" s="2"/>
      <c r="E10" s="5"/>
      <c r="F10" s="6"/>
      <c r="J10" s="18"/>
    </row>
    <row r="11" spans="1:10" ht="47.25">
      <c r="A11" s="1" t="s">
        <v>819</v>
      </c>
      <c r="B11" s="102" t="s">
        <v>815</v>
      </c>
      <c r="C11" s="2"/>
      <c r="D11" s="2"/>
      <c r="E11" s="5"/>
      <c r="F11" s="6"/>
      <c r="J11" s="18"/>
    </row>
    <row r="12" spans="1:10" ht="18">
      <c r="A12" s="122" t="s">
        <v>8</v>
      </c>
      <c r="B12" s="123"/>
      <c r="C12" s="123"/>
      <c r="D12" s="123"/>
      <c r="E12" s="123"/>
      <c r="F12" s="7">
        <f>SUM(F6:F11)</f>
        <v>0</v>
      </c>
      <c r="J12" s="17"/>
    </row>
    <row r="13" spans="1:10" ht="15.75">
      <c r="A13" s="3"/>
      <c r="B13" s="16"/>
      <c r="C13" s="16"/>
      <c r="D13" s="16"/>
      <c r="E13" s="16"/>
      <c r="F13" s="16"/>
    </row>
    <row r="14" spans="1:10" ht="15.75">
      <c r="A14" s="3"/>
      <c r="B14" s="12"/>
      <c r="C14" s="12"/>
      <c r="D14" s="12"/>
      <c r="E14" s="12"/>
      <c r="F14" s="12"/>
    </row>
    <row r="15" spans="1:10" ht="15.75">
      <c r="A15" s="9"/>
      <c r="B15" s="10"/>
      <c r="C15" s="11"/>
      <c r="D15" s="11"/>
      <c r="E15" s="117"/>
      <c r="F15" s="117"/>
    </row>
  </sheetData>
  <mergeCells count="6">
    <mergeCell ref="E15:F15"/>
    <mergeCell ref="A1:F1"/>
    <mergeCell ref="A2:B2"/>
    <mergeCell ref="A3:F3"/>
    <mergeCell ref="A4:F4"/>
    <mergeCell ref="A12:E12"/>
  </mergeCells>
  <phoneticPr fontId="22" type="noConversion"/>
  <pageMargins left="0.7" right="0.7" top="0.75" bottom="0.75" header="0.3" footer="0.3"/>
  <pageSetup paperSize="9" scale="8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919421-6293-4289-875E-24C4F70DE5E4}">
  <dimension ref="A1:E17"/>
  <sheetViews>
    <sheetView workbookViewId="0">
      <selection activeCell="H4" sqref="H4"/>
    </sheetView>
  </sheetViews>
  <sheetFormatPr defaultRowHeight="15"/>
  <cols>
    <col min="1" max="1" width="8.140625" customWidth="1"/>
    <col min="2" max="2" width="9.42578125" bestFit="1" customWidth="1"/>
    <col min="3" max="3" width="67.140625" customWidth="1"/>
    <col min="4" max="5" width="9.85546875" customWidth="1"/>
  </cols>
  <sheetData>
    <row r="1" spans="1:5">
      <c r="A1" s="126" t="s">
        <v>832</v>
      </c>
      <c r="B1" s="126"/>
      <c r="C1" s="126"/>
      <c r="D1" s="126"/>
      <c r="E1" s="126"/>
    </row>
    <row r="2" spans="1:5" ht="20.25" customHeight="1">
      <c r="A2" s="127" t="s">
        <v>295</v>
      </c>
      <c r="B2" s="127"/>
      <c r="C2" s="127"/>
      <c r="D2" s="127"/>
      <c r="E2" s="127"/>
    </row>
    <row r="3" spans="1:5">
      <c r="A3" s="129" t="s">
        <v>296</v>
      </c>
      <c r="B3" s="129"/>
      <c r="C3" s="129"/>
      <c r="D3" s="129"/>
      <c r="E3" s="129"/>
    </row>
    <row r="4" spans="1:5">
      <c r="A4" s="130" t="s">
        <v>297</v>
      </c>
      <c r="B4" s="130"/>
      <c r="C4" s="130"/>
      <c r="D4" s="130"/>
      <c r="E4" s="130"/>
    </row>
    <row r="5" spans="1:5" ht="93.75" customHeight="1">
      <c r="A5" s="128" t="s">
        <v>827</v>
      </c>
      <c r="B5" s="128"/>
      <c r="C5" s="128"/>
      <c r="D5" s="128"/>
      <c r="E5" s="128"/>
    </row>
    <row r="6" spans="1:5" ht="33" customHeight="1">
      <c r="A6" s="124" t="s">
        <v>52</v>
      </c>
      <c r="B6" s="125"/>
      <c r="C6" s="125"/>
      <c r="D6" s="125"/>
      <c r="E6" s="125"/>
    </row>
    <row r="7" spans="1:5" ht="25.5">
      <c r="A7" s="15" t="s">
        <v>0</v>
      </c>
      <c r="B7" s="15" t="s">
        <v>39</v>
      </c>
      <c r="C7" s="15" t="s">
        <v>40</v>
      </c>
      <c r="D7" s="15" t="s">
        <v>41</v>
      </c>
      <c r="E7" s="15" t="s">
        <v>2</v>
      </c>
    </row>
    <row r="8" spans="1:5">
      <c r="A8" s="20"/>
      <c r="B8" s="24"/>
      <c r="C8" s="19"/>
      <c r="D8" s="29"/>
      <c r="E8" s="31"/>
    </row>
    <row r="9" spans="1:5">
      <c r="A9" s="21">
        <v>2</v>
      </c>
      <c r="B9" s="25"/>
      <c r="C9" s="27" t="s">
        <v>42</v>
      </c>
      <c r="D9" s="30" t="s">
        <v>12</v>
      </c>
      <c r="E9" s="30" t="s">
        <v>12</v>
      </c>
    </row>
    <row r="10" spans="1:5">
      <c r="A10" s="22" t="s">
        <v>19</v>
      </c>
      <c r="B10" s="22" t="s">
        <v>43</v>
      </c>
      <c r="C10" s="28" t="s">
        <v>44</v>
      </c>
      <c r="D10" s="13" t="s">
        <v>30</v>
      </c>
      <c r="E10" s="105">
        <v>10.356999999999999</v>
      </c>
    </row>
    <row r="11" spans="1:5" ht="24">
      <c r="A11" s="22" t="s">
        <v>20</v>
      </c>
      <c r="B11" s="22" t="s">
        <v>43</v>
      </c>
      <c r="C11" s="28" t="s">
        <v>45</v>
      </c>
      <c r="D11" s="13" t="s">
        <v>30</v>
      </c>
      <c r="E11" s="105">
        <v>0.51600000000000001</v>
      </c>
    </row>
    <row r="12" spans="1:5" ht="36">
      <c r="A12" s="22" t="s">
        <v>38</v>
      </c>
      <c r="B12" s="22" t="s">
        <v>43</v>
      </c>
      <c r="C12" s="28" t="s">
        <v>46</v>
      </c>
      <c r="D12" s="13" t="s">
        <v>30</v>
      </c>
      <c r="E12" s="105">
        <v>10.356999999999999</v>
      </c>
    </row>
    <row r="13" spans="1:5" ht="24">
      <c r="A13" s="22" t="s">
        <v>53</v>
      </c>
      <c r="B13" s="22" t="s">
        <v>43</v>
      </c>
      <c r="C13" s="28" t="s">
        <v>47</v>
      </c>
      <c r="D13" s="13" t="s">
        <v>30</v>
      </c>
      <c r="E13" s="105">
        <v>1.1499999999999999</v>
      </c>
    </row>
    <row r="14" spans="1:5">
      <c r="A14" s="22" t="s">
        <v>54</v>
      </c>
      <c r="B14" s="22" t="s">
        <v>43</v>
      </c>
      <c r="C14" s="28" t="s">
        <v>48</v>
      </c>
      <c r="D14" s="13" t="s">
        <v>4</v>
      </c>
      <c r="E14" s="105">
        <v>3</v>
      </c>
    </row>
    <row r="15" spans="1:5">
      <c r="A15" s="22" t="s">
        <v>55</v>
      </c>
      <c r="B15" s="22" t="s">
        <v>43</v>
      </c>
      <c r="C15" s="28" t="s">
        <v>49</v>
      </c>
      <c r="D15" s="13" t="s">
        <v>4</v>
      </c>
      <c r="E15" s="105">
        <v>5</v>
      </c>
    </row>
    <row r="16" spans="1:5">
      <c r="A16" s="22" t="s">
        <v>56</v>
      </c>
      <c r="B16" s="22" t="s">
        <v>43</v>
      </c>
      <c r="C16" s="28" t="s">
        <v>50</v>
      </c>
      <c r="D16" s="13" t="s">
        <v>34</v>
      </c>
      <c r="E16" s="105">
        <v>1000</v>
      </c>
    </row>
    <row r="17" spans="1:5" ht="24">
      <c r="A17" s="22" t="s">
        <v>57</v>
      </c>
      <c r="B17" s="22" t="s">
        <v>43</v>
      </c>
      <c r="C17" s="28" t="s">
        <v>51</v>
      </c>
      <c r="D17" s="13" t="s">
        <v>4</v>
      </c>
      <c r="E17" s="105">
        <v>2</v>
      </c>
    </row>
  </sheetData>
  <mergeCells count="6">
    <mergeCell ref="A6:E6"/>
    <mergeCell ref="A1:E1"/>
    <mergeCell ref="A2:E2"/>
    <mergeCell ref="A5:E5"/>
    <mergeCell ref="A3:E3"/>
    <mergeCell ref="A4:E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2FB730-268D-41F2-8E7B-765DA85539C5}">
  <dimension ref="A1:E56"/>
  <sheetViews>
    <sheetView workbookViewId="0">
      <selection activeCell="H5" sqref="H5"/>
    </sheetView>
  </sheetViews>
  <sheetFormatPr defaultRowHeight="15"/>
  <cols>
    <col min="1" max="1" width="8.140625" customWidth="1"/>
    <col min="2" max="2" width="10.42578125" customWidth="1"/>
    <col min="3" max="3" width="67.140625" customWidth="1"/>
    <col min="4" max="5" width="10.42578125" customWidth="1"/>
  </cols>
  <sheetData>
    <row r="1" spans="1:5">
      <c r="A1" s="126" t="s">
        <v>832</v>
      </c>
      <c r="B1" s="126"/>
      <c r="C1" s="126"/>
      <c r="D1" s="126"/>
      <c r="E1" s="126"/>
    </row>
    <row r="2" spans="1:5" ht="15.75">
      <c r="A2" s="127" t="s">
        <v>295</v>
      </c>
      <c r="B2" s="127"/>
      <c r="C2" s="127"/>
      <c r="D2" s="127"/>
      <c r="E2" s="127"/>
    </row>
    <row r="3" spans="1:5">
      <c r="A3" s="129" t="s">
        <v>296</v>
      </c>
      <c r="B3" s="129"/>
      <c r="C3" s="129"/>
      <c r="D3" s="129"/>
      <c r="E3" s="129"/>
    </row>
    <row r="4" spans="1:5">
      <c r="A4" s="130" t="s">
        <v>298</v>
      </c>
      <c r="B4" s="130"/>
      <c r="C4" s="130"/>
      <c r="D4" s="130"/>
      <c r="E4" s="130"/>
    </row>
    <row r="5" spans="1:5" ht="49.5" customHeight="1">
      <c r="A5" s="133" t="s">
        <v>299</v>
      </c>
      <c r="B5" s="133"/>
      <c r="C5" s="133"/>
      <c r="D5" s="133"/>
      <c r="E5" s="133"/>
    </row>
    <row r="6" spans="1:5" ht="36" customHeight="1">
      <c r="A6" s="131" t="s">
        <v>58</v>
      </c>
      <c r="B6" s="132"/>
      <c r="C6" s="132"/>
      <c r="D6" s="132"/>
      <c r="E6" s="132"/>
    </row>
    <row r="7" spans="1:5" ht="25.5">
      <c r="A7" s="15" t="s">
        <v>0</v>
      </c>
      <c r="B7" s="15" t="s">
        <v>39</v>
      </c>
      <c r="C7" s="15" t="s">
        <v>40</v>
      </c>
      <c r="D7" s="15" t="s">
        <v>41</v>
      </c>
      <c r="E7" s="15" t="s">
        <v>2</v>
      </c>
    </row>
    <row r="8" spans="1:5">
      <c r="A8" s="32">
        <v>1</v>
      </c>
      <c r="B8" s="32">
        <v>2</v>
      </c>
      <c r="C8" s="32">
        <v>3</v>
      </c>
      <c r="D8" s="32">
        <v>4</v>
      </c>
      <c r="E8" s="32">
        <v>5</v>
      </c>
    </row>
    <row r="9" spans="1:5">
      <c r="A9" s="33">
        <v>1</v>
      </c>
      <c r="B9" s="35"/>
      <c r="C9" s="36" t="s">
        <v>86</v>
      </c>
      <c r="D9" s="39" t="s">
        <v>12</v>
      </c>
      <c r="E9" s="39" t="s">
        <v>12</v>
      </c>
    </row>
    <row r="10" spans="1:5" ht="24">
      <c r="A10" s="34" t="s">
        <v>13</v>
      </c>
      <c r="B10" s="34" t="s">
        <v>85</v>
      </c>
      <c r="C10" s="28" t="s">
        <v>87</v>
      </c>
      <c r="D10" s="13" t="s">
        <v>4</v>
      </c>
      <c r="E10" s="106">
        <v>30</v>
      </c>
    </row>
    <row r="11" spans="1:5">
      <c r="A11" s="34" t="s">
        <v>17</v>
      </c>
      <c r="B11" s="34" t="s">
        <v>85</v>
      </c>
      <c r="C11" s="28" t="s">
        <v>88</v>
      </c>
      <c r="D11" s="13" t="s">
        <v>118</v>
      </c>
      <c r="E11" s="106">
        <v>13098</v>
      </c>
    </row>
    <row r="12" spans="1:5" ht="24">
      <c r="A12" s="34" t="s">
        <v>31</v>
      </c>
      <c r="B12" s="34" t="s">
        <v>85</v>
      </c>
      <c r="C12" s="28" t="s">
        <v>89</v>
      </c>
      <c r="D12" s="13" t="s">
        <v>34</v>
      </c>
      <c r="E12" s="106">
        <v>9</v>
      </c>
    </row>
    <row r="13" spans="1:5" ht="24">
      <c r="A13" s="34" t="s">
        <v>36</v>
      </c>
      <c r="B13" s="34" t="s">
        <v>85</v>
      </c>
      <c r="C13" s="28" t="s">
        <v>90</v>
      </c>
      <c r="D13" s="13" t="s">
        <v>118</v>
      </c>
      <c r="E13" s="106">
        <v>292</v>
      </c>
    </row>
    <row r="14" spans="1:5">
      <c r="A14" s="34" t="s">
        <v>37</v>
      </c>
      <c r="B14" s="34" t="s">
        <v>85</v>
      </c>
      <c r="C14" s="28" t="s">
        <v>91</v>
      </c>
      <c r="D14" s="13" t="s">
        <v>118</v>
      </c>
      <c r="E14" s="106">
        <v>636</v>
      </c>
    </row>
    <row r="15" spans="1:5" ht="24">
      <c r="A15" s="34" t="s">
        <v>59</v>
      </c>
      <c r="B15" s="34" t="s">
        <v>85</v>
      </c>
      <c r="C15" s="28" t="s">
        <v>92</v>
      </c>
      <c r="D15" s="13" t="s">
        <v>118</v>
      </c>
      <c r="E15" s="106">
        <v>11408</v>
      </c>
    </row>
    <row r="16" spans="1:5">
      <c r="A16" s="34" t="s">
        <v>60</v>
      </c>
      <c r="B16" s="34" t="s">
        <v>85</v>
      </c>
      <c r="C16" s="28" t="s">
        <v>93</v>
      </c>
      <c r="D16" s="13" t="s">
        <v>118</v>
      </c>
      <c r="E16" s="106">
        <v>928</v>
      </c>
    </row>
    <row r="17" spans="1:5" ht="24">
      <c r="A17" s="34" t="s">
        <v>61</v>
      </c>
      <c r="B17" s="34" t="s">
        <v>85</v>
      </c>
      <c r="C17" s="37" t="s">
        <v>94</v>
      </c>
      <c r="D17" s="40" t="s">
        <v>118</v>
      </c>
      <c r="E17" s="106">
        <v>118</v>
      </c>
    </row>
    <row r="18" spans="1:5">
      <c r="A18" s="34" t="s">
        <v>62</v>
      </c>
      <c r="B18" s="34" t="s">
        <v>85</v>
      </c>
      <c r="C18" s="28" t="s">
        <v>95</v>
      </c>
      <c r="D18" s="13" t="s">
        <v>119</v>
      </c>
      <c r="E18" s="107">
        <v>5</v>
      </c>
    </row>
    <row r="19" spans="1:5">
      <c r="A19" s="34" t="s">
        <v>63</v>
      </c>
      <c r="B19" s="34" t="s">
        <v>85</v>
      </c>
      <c r="C19" s="28" t="s">
        <v>96</v>
      </c>
      <c r="D19" s="13" t="s">
        <v>119</v>
      </c>
      <c r="E19" s="106">
        <v>3</v>
      </c>
    </row>
    <row r="20" spans="1:5">
      <c r="A20" s="34" t="s">
        <v>64</v>
      </c>
      <c r="B20" s="34" t="s">
        <v>85</v>
      </c>
      <c r="C20" s="28" t="s">
        <v>97</v>
      </c>
      <c r="D20" s="13" t="s">
        <v>34</v>
      </c>
      <c r="E20" s="106">
        <v>0</v>
      </c>
    </row>
    <row r="21" spans="1:5">
      <c r="A21" s="34" t="s">
        <v>65</v>
      </c>
      <c r="B21" s="34" t="s">
        <v>85</v>
      </c>
      <c r="C21" s="28" t="s">
        <v>98</v>
      </c>
      <c r="D21" s="13" t="s">
        <v>34</v>
      </c>
      <c r="E21" s="106">
        <v>2</v>
      </c>
    </row>
    <row r="22" spans="1:5">
      <c r="A22" s="34" t="s">
        <v>66</v>
      </c>
      <c r="B22" s="34" t="s">
        <v>85</v>
      </c>
      <c r="C22" s="28" t="s">
        <v>99</v>
      </c>
      <c r="D22" s="13" t="s">
        <v>34</v>
      </c>
      <c r="E22" s="106">
        <v>0</v>
      </c>
    </row>
    <row r="23" spans="1:5">
      <c r="A23" s="34" t="s">
        <v>67</v>
      </c>
      <c r="B23" s="34" t="s">
        <v>85</v>
      </c>
      <c r="C23" s="28" t="s">
        <v>100</v>
      </c>
      <c r="D23" s="13" t="s">
        <v>34</v>
      </c>
      <c r="E23" s="106">
        <v>3</v>
      </c>
    </row>
    <row r="24" spans="1:5">
      <c r="A24" s="34" t="s">
        <v>68</v>
      </c>
      <c r="B24" s="34" t="s">
        <v>85</v>
      </c>
      <c r="C24" s="28" t="s">
        <v>101</v>
      </c>
      <c r="D24" s="13" t="s">
        <v>34</v>
      </c>
      <c r="E24" s="106">
        <v>0</v>
      </c>
    </row>
    <row r="25" spans="1:5">
      <c r="A25" s="34" t="s">
        <v>69</v>
      </c>
      <c r="B25" s="34" t="s">
        <v>85</v>
      </c>
      <c r="C25" s="28" t="s">
        <v>102</v>
      </c>
      <c r="D25" s="13" t="s">
        <v>34</v>
      </c>
      <c r="E25" s="106">
        <v>0</v>
      </c>
    </row>
    <row r="26" spans="1:5">
      <c r="A26" s="34" t="s">
        <v>70</v>
      </c>
      <c r="B26" s="34" t="s">
        <v>85</v>
      </c>
      <c r="C26" s="28" t="s">
        <v>103</v>
      </c>
      <c r="D26" s="13" t="s">
        <v>34</v>
      </c>
      <c r="E26" s="106">
        <v>3</v>
      </c>
    </row>
    <row r="27" spans="1:5">
      <c r="A27" s="34" t="s">
        <v>71</v>
      </c>
      <c r="B27" s="34" t="s">
        <v>85</v>
      </c>
      <c r="C27" s="28" t="s">
        <v>104</v>
      </c>
      <c r="D27" s="13" t="s">
        <v>34</v>
      </c>
      <c r="E27" s="106">
        <v>0</v>
      </c>
    </row>
    <row r="28" spans="1:5">
      <c r="A28" s="34" t="s">
        <v>72</v>
      </c>
      <c r="B28" s="34" t="s">
        <v>85</v>
      </c>
      <c r="C28" s="28" t="s">
        <v>105</v>
      </c>
      <c r="D28" s="13" t="s">
        <v>34</v>
      </c>
      <c r="E28" s="106">
        <v>0</v>
      </c>
    </row>
    <row r="29" spans="1:5">
      <c r="A29" s="34" t="s">
        <v>73</v>
      </c>
      <c r="B29" s="34" t="s">
        <v>85</v>
      </c>
      <c r="C29" s="28" t="s">
        <v>106</v>
      </c>
      <c r="D29" s="13" t="s">
        <v>34</v>
      </c>
      <c r="E29" s="106">
        <v>3</v>
      </c>
    </row>
    <row r="30" spans="1:5">
      <c r="A30" s="34" t="s">
        <v>74</v>
      </c>
      <c r="B30" s="34" t="s">
        <v>85</v>
      </c>
      <c r="C30" s="28" t="s">
        <v>107</v>
      </c>
      <c r="D30" s="13" t="s">
        <v>34</v>
      </c>
      <c r="E30" s="106">
        <v>27</v>
      </c>
    </row>
    <row r="31" spans="1:5">
      <c r="A31" s="34" t="s">
        <v>75</v>
      </c>
      <c r="B31" s="34" t="s">
        <v>85</v>
      </c>
      <c r="C31" s="28" t="s">
        <v>108</v>
      </c>
      <c r="D31" s="13" t="s">
        <v>34</v>
      </c>
      <c r="E31" s="106">
        <v>2</v>
      </c>
    </row>
    <row r="32" spans="1:5">
      <c r="A32" s="34" t="s">
        <v>76</v>
      </c>
      <c r="B32" s="34" t="s">
        <v>85</v>
      </c>
      <c r="C32" s="28" t="s">
        <v>109</v>
      </c>
      <c r="D32" s="13" t="s">
        <v>34</v>
      </c>
      <c r="E32" s="106">
        <v>0</v>
      </c>
    </row>
    <row r="33" spans="1:5">
      <c r="A33" s="34" t="s">
        <v>77</v>
      </c>
      <c r="B33" s="34" t="s">
        <v>85</v>
      </c>
      <c r="C33" s="28" t="s">
        <v>110</v>
      </c>
      <c r="D33" s="13" t="s">
        <v>14</v>
      </c>
      <c r="E33" s="106">
        <v>5981</v>
      </c>
    </row>
    <row r="34" spans="1:5" ht="24">
      <c r="A34" s="34" t="s">
        <v>78</v>
      </c>
      <c r="B34" s="34" t="s">
        <v>85</v>
      </c>
      <c r="C34" s="38" t="s">
        <v>111</v>
      </c>
      <c r="D34" s="13" t="s">
        <v>34</v>
      </c>
      <c r="E34" s="106">
        <v>16</v>
      </c>
    </row>
    <row r="35" spans="1:5" ht="24">
      <c r="A35" s="34" t="s">
        <v>79</v>
      </c>
      <c r="B35" s="34" t="s">
        <v>85</v>
      </c>
      <c r="C35" s="38" t="s">
        <v>112</v>
      </c>
      <c r="D35" s="13" t="s">
        <v>34</v>
      </c>
      <c r="E35" s="106">
        <v>0</v>
      </c>
    </row>
    <row r="36" spans="1:5" ht="24">
      <c r="A36" s="34" t="s">
        <v>80</v>
      </c>
      <c r="B36" s="34" t="s">
        <v>85</v>
      </c>
      <c r="C36" s="28" t="s">
        <v>113</v>
      </c>
      <c r="D36" s="13" t="s">
        <v>14</v>
      </c>
      <c r="E36" s="106">
        <v>0</v>
      </c>
    </row>
    <row r="37" spans="1:5" ht="36">
      <c r="A37" s="34" t="s">
        <v>81</v>
      </c>
      <c r="B37" s="34" t="s">
        <v>85</v>
      </c>
      <c r="C37" s="28" t="s">
        <v>114</v>
      </c>
      <c r="D37" s="13" t="s">
        <v>120</v>
      </c>
      <c r="E37" s="106">
        <v>0</v>
      </c>
    </row>
    <row r="38" spans="1:5">
      <c r="A38" s="34" t="s">
        <v>82</v>
      </c>
      <c r="B38" s="34" t="s">
        <v>85</v>
      </c>
      <c r="C38" s="28" t="s">
        <v>115</v>
      </c>
      <c r="D38" s="13" t="s">
        <v>120</v>
      </c>
      <c r="E38" s="107">
        <v>7</v>
      </c>
    </row>
    <row r="39" spans="1:5">
      <c r="A39" s="34" t="s">
        <v>83</v>
      </c>
      <c r="B39" s="34" t="s">
        <v>85</v>
      </c>
      <c r="C39" s="28" t="s">
        <v>116</v>
      </c>
      <c r="D39" s="13" t="s">
        <v>120</v>
      </c>
      <c r="E39" s="107">
        <v>18</v>
      </c>
    </row>
    <row r="40" spans="1:5">
      <c r="A40" s="34" t="s">
        <v>84</v>
      </c>
      <c r="B40" s="34" t="s">
        <v>85</v>
      </c>
      <c r="C40" s="28" t="s">
        <v>117</v>
      </c>
      <c r="D40" s="13" t="s">
        <v>120</v>
      </c>
      <c r="E40" s="107">
        <v>19</v>
      </c>
    </row>
    <row r="41" spans="1:5">
      <c r="A41" s="41" t="s">
        <v>18</v>
      </c>
      <c r="B41" s="42"/>
      <c r="C41" s="43" t="s">
        <v>121</v>
      </c>
      <c r="D41" s="39" t="s">
        <v>12</v>
      </c>
      <c r="E41" s="39" t="s">
        <v>12</v>
      </c>
    </row>
    <row r="42" spans="1:5" ht="36">
      <c r="A42" s="34" t="s">
        <v>19</v>
      </c>
      <c r="B42" s="34" t="s">
        <v>122</v>
      </c>
      <c r="C42" s="28" t="s">
        <v>123</v>
      </c>
      <c r="D42" s="13" t="s">
        <v>4</v>
      </c>
      <c r="E42" s="105">
        <v>1</v>
      </c>
    </row>
    <row r="43" spans="1:5">
      <c r="A43" s="34" t="s">
        <v>20</v>
      </c>
      <c r="B43" s="34" t="s">
        <v>122</v>
      </c>
      <c r="C43" s="28" t="s">
        <v>124</v>
      </c>
      <c r="D43" s="13" t="s">
        <v>30</v>
      </c>
      <c r="E43" s="105">
        <v>0</v>
      </c>
    </row>
    <row r="44" spans="1:5">
      <c r="A44" s="34" t="s">
        <v>38</v>
      </c>
      <c r="B44" s="34" t="s">
        <v>122</v>
      </c>
      <c r="C44" s="28" t="s">
        <v>44</v>
      </c>
      <c r="D44" s="13" t="s">
        <v>30</v>
      </c>
      <c r="E44" s="108">
        <v>0.46500000000000002</v>
      </c>
    </row>
    <row r="45" spans="1:5">
      <c r="A45" s="34" t="s">
        <v>53</v>
      </c>
      <c r="B45" s="34" t="s">
        <v>122</v>
      </c>
      <c r="C45" s="28" t="s">
        <v>125</v>
      </c>
      <c r="D45" s="13" t="s">
        <v>30</v>
      </c>
      <c r="E45" s="108">
        <v>0.129</v>
      </c>
    </row>
    <row r="46" spans="1:5" ht="24">
      <c r="A46" s="34" t="s">
        <v>54</v>
      </c>
      <c r="B46" s="34" t="s">
        <v>122</v>
      </c>
      <c r="C46" s="28" t="s">
        <v>126</v>
      </c>
      <c r="D46" s="13" t="s">
        <v>30</v>
      </c>
      <c r="E46" s="108">
        <v>0.19800000000000001</v>
      </c>
    </row>
    <row r="47" spans="1:5" ht="24">
      <c r="A47" s="34" t="s">
        <v>55</v>
      </c>
      <c r="B47" s="34" t="s">
        <v>122</v>
      </c>
      <c r="C47" s="28" t="s">
        <v>127</v>
      </c>
      <c r="D47" s="13" t="s">
        <v>30</v>
      </c>
      <c r="E47" s="108">
        <v>0.95199999999999996</v>
      </c>
    </row>
    <row r="48" spans="1:5" ht="24">
      <c r="A48" s="34" t="s">
        <v>56</v>
      </c>
      <c r="B48" s="34" t="s">
        <v>122</v>
      </c>
      <c r="C48" s="28" t="s">
        <v>128</v>
      </c>
      <c r="D48" s="13" t="s">
        <v>30</v>
      </c>
      <c r="E48" s="108">
        <v>0.35399999999999998</v>
      </c>
    </row>
    <row r="49" spans="1:5">
      <c r="A49" s="34" t="s">
        <v>57</v>
      </c>
      <c r="B49" s="34" t="s">
        <v>122</v>
      </c>
      <c r="C49" s="28" t="s">
        <v>129</v>
      </c>
      <c r="D49" s="13" t="s">
        <v>15</v>
      </c>
      <c r="E49" s="105">
        <v>12</v>
      </c>
    </row>
    <row r="50" spans="1:5" ht="24">
      <c r="A50" s="34" t="s">
        <v>130</v>
      </c>
      <c r="B50" s="34" t="s">
        <v>122</v>
      </c>
      <c r="C50" s="44" t="s">
        <v>131</v>
      </c>
      <c r="D50" s="13" t="s">
        <v>119</v>
      </c>
      <c r="E50" s="105">
        <v>12</v>
      </c>
    </row>
    <row r="51" spans="1:5">
      <c r="A51" s="34" t="s">
        <v>132</v>
      </c>
      <c r="B51" s="34" t="s">
        <v>122</v>
      </c>
      <c r="C51" s="28" t="s">
        <v>133</v>
      </c>
      <c r="D51" s="13" t="s">
        <v>34</v>
      </c>
      <c r="E51" s="105">
        <v>12</v>
      </c>
    </row>
    <row r="52" spans="1:5">
      <c r="A52" s="34" t="s">
        <v>134</v>
      </c>
      <c r="B52" s="34" t="s">
        <v>122</v>
      </c>
      <c r="C52" s="44" t="s">
        <v>135</v>
      </c>
      <c r="D52" s="13" t="s">
        <v>120</v>
      </c>
      <c r="E52" s="105">
        <v>0.5</v>
      </c>
    </row>
    <row r="53" spans="1:5">
      <c r="A53" s="34" t="s">
        <v>136</v>
      </c>
      <c r="B53" s="34" t="s">
        <v>122</v>
      </c>
      <c r="C53" s="44" t="s">
        <v>137</v>
      </c>
      <c r="D53" s="13" t="s">
        <v>30</v>
      </c>
      <c r="E53" s="105">
        <v>0.82</v>
      </c>
    </row>
    <row r="54" spans="1:5">
      <c r="A54" s="34" t="s">
        <v>138</v>
      </c>
      <c r="B54" s="34" t="s">
        <v>122</v>
      </c>
      <c r="C54" s="44" t="s">
        <v>139</v>
      </c>
      <c r="D54" s="13" t="s">
        <v>34</v>
      </c>
      <c r="E54" s="105">
        <v>2</v>
      </c>
    </row>
    <row r="55" spans="1:5">
      <c r="A55" s="34" t="s">
        <v>140</v>
      </c>
      <c r="B55" s="34" t="s">
        <v>122</v>
      </c>
      <c r="C55" s="44" t="s">
        <v>141</v>
      </c>
      <c r="D55" s="13" t="s">
        <v>34</v>
      </c>
      <c r="E55" s="105">
        <v>2</v>
      </c>
    </row>
    <row r="56" spans="1:5">
      <c r="A56" s="34" t="s">
        <v>142</v>
      </c>
      <c r="B56" s="34" t="s">
        <v>122</v>
      </c>
      <c r="C56" s="44" t="s">
        <v>143</v>
      </c>
      <c r="D56" s="13" t="s">
        <v>34</v>
      </c>
      <c r="E56" s="105">
        <v>12</v>
      </c>
    </row>
  </sheetData>
  <mergeCells count="6">
    <mergeCell ref="A6:E6"/>
    <mergeCell ref="A1:E1"/>
    <mergeCell ref="A5:E5"/>
    <mergeCell ref="A2:E2"/>
    <mergeCell ref="A3:E3"/>
    <mergeCell ref="A4:E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C996F8-3E1B-49F1-AEB1-FF5655CA9F2D}">
  <dimension ref="A1:E120"/>
  <sheetViews>
    <sheetView zoomScale="115" zoomScaleNormal="115" workbookViewId="0">
      <selection activeCell="F5" sqref="F5"/>
    </sheetView>
  </sheetViews>
  <sheetFormatPr defaultRowHeight="15"/>
  <cols>
    <col min="1" max="1" width="8.140625" customWidth="1"/>
    <col min="2" max="2" width="10.42578125" customWidth="1"/>
    <col min="3" max="3" width="76.5703125" customWidth="1"/>
    <col min="4" max="4" width="9.42578125" customWidth="1"/>
    <col min="5" max="5" width="6.42578125" bestFit="1" customWidth="1"/>
  </cols>
  <sheetData>
    <row r="1" spans="1:5">
      <c r="A1" s="126" t="s">
        <v>832</v>
      </c>
      <c r="B1" s="126"/>
      <c r="C1" s="126"/>
      <c r="D1" s="126"/>
      <c r="E1" s="126"/>
    </row>
    <row r="2" spans="1:5" ht="21.75" customHeight="1">
      <c r="A2" s="138" t="s">
        <v>295</v>
      </c>
      <c r="B2" s="138"/>
      <c r="C2" s="138"/>
      <c r="D2" s="138"/>
      <c r="E2" s="138"/>
    </row>
    <row r="3" spans="1:5" ht="21.75" customHeight="1">
      <c r="A3" s="136" t="s">
        <v>296</v>
      </c>
      <c r="B3" s="136"/>
      <c r="C3" s="136"/>
      <c r="D3" s="136"/>
      <c r="E3" s="136"/>
    </row>
    <row r="4" spans="1:5">
      <c r="A4" s="137" t="s">
        <v>300</v>
      </c>
      <c r="B4" s="137"/>
      <c r="C4" s="137"/>
      <c r="D4" s="137"/>
      <c r="E4" s="137"/>
    </row>
    <row r="5" spans="1:5" ht="144" customHeight="1">
      <c r="A5" s="135" t="s">
        <v>829</v>
      </c>
      <c r="B5" s="135"/>
      <c r="C5" s="135"/>
      <c r="D5" s="135"/>
      <c r="E5" s="135"/>
    </row>
    <row r="6" spans="1:5" ht="15.75">
      <c r="A6" s="134" t="s">
        <v>172</v>
      </c>
      <c r="B6" s="134"/>
      <c r="C6" s="134"/>
      <c r="D6" s="134"/>
      <c r="E6" s="134"/>
    </row>
    <row r="7" spans="1:5" ht="25.5">
      <c r="A7" s="15" t="s">
        <v>0</v>
      </c>
      <c r="B7" s="15" t="s">
        <v>39</v>
      </c>
      <c r="C7" s="15" t="s">
        <v>40</v>
      </c>
      <c r="D7" s="15" t="s">
        <v>41</v>
      </c>
      <c r="E7" s="15" t="s">
        <v>2</v>
      </c>
    </row>
    <row r="8" spans="1:5">
      <c r="A8" s="32">
        <v>1</v>
      </c>
      <c r="B8" s="32">
        <v>2</v>
      </c>
      <c r="C8" s="32">
        <v>3</v>
      </c>
      <c r="D8" s="32">
        <v>4</v>
      </c>
      <c r="E8" s="32">
        <v>5</v>
      </c>
    </row>
    <row r="9" spans="1:5">
      <c r="A9" s="70" t="s">
        <v>11</v>
      </c>
      <c r="B9" s="71"/>
      <c r="C9" s="72" t="s">
        <v>173</v>
      </c>
      <c r="D9" s="73"/>
      <c r="E9" s="116"/>
    </row>
    <row r="10" spans="1:5" ht="24">
      <c r="A10" s="22" t="s">
        <v>13</v>
      </c>
      <c r="B10" s="22" t="s">
        <v>174</v>
      </c>
      <c r="C10" s="28" t="s">
        <v>175</v>
      </c>
      <c r="D10" s="13" t="s">
        <v>120</v>
      </c>
      <c r="E10" s="50">
        <v>2</v>
      </c>
    </row>
    <row r="11" spans="1:5" ht="24">
      <c r="A11" s="22" t="s">
        <v>17</v>
      </c>
      <c r="B11" s="22" t="s">
        <v>174</v>
      </c>
      <c r="C11" s="28" t="s">
        <v>176</v>
      </c>
      <c r="D11" s="13" t="s">
        <v>14</v>
      </c>
      <c r="E11" s="51">
        <v>735</v>
      </c>
    </row>
    <row r="12" spans="1:5" ht="24">
      <c r="A12" s="22" t="s">
        <v>31</v>
      </c>
      <c r="B12" s="22" t="s">
        <v>174</v>
      </c>
      <c r="C12" s="28" t="s">
        <v>177</v>
      </c>
      <c r="D12" s="13" t="s">
        <v>15</v>
      </c>
      <c r="E12" s="50">
        <v>26</v>
      </c>
    </row>
    <row r="13" spans="1:5">
      <c r="A13" s="22" t="s">
        <v>36</v>
      </c>
      <c r="B13" s="22" t="s">
        <v>174</v>
      </c>
      <c r="C13" s="28" t="s">
        <v>178</v>
      </c>
      <c r="D13" s="13" t="s">
        <v>14</v>
      </c>
      <c r="E13" s="51">
        <v>63</v>
      </c>
    </row>
    <row r="14" spans="1:5">
      <c r="A14" s="22" t="s">
        <v>37</v>
      </c>
      <c r="B14" s="22" t="s">
        <v>174</v>
      </c>
      <c r="C14" s="28" t="s">
        <v>179</v>
      </c>
      <c r="D14" s="13" t="s">
        <v>14</v>
      </c>
      <c r="E14" s="51">
        <v>3</v>
      </c>
    </row>
    <row r="15" spans="1:5">
      <c r="A15" s="22" t="s">
        <v>59</v>
      </c>
      <c r="B15" s="22" t="s">
        <v>174</v>
      </c>
      <c r="C15" s="28" t="s">
        <v>180</v>
      </c>
      <c r="D15" s="13" t="s">
        <v>14</v>
      </c>
      <c r="E15" s="51">
        <v>454</v>
      </c>
    </row>
    <row r="16" spans="1:5">
      <c r="A16" s="22" t="s">
        <v>60</v>
      </c>
      <c r="B16" s="22" t="s">
        <v>174</v>
      </c>
      <c r="C16" s="28" t="s">
        <v>181</v>
      </c>
      <c r="D16" s="13" t="s">
        <v>14</v>
      </c>
      <c r="E16" s="50">
        <v>51</v>
      </c>
    </row>
    <row r="17" spans="1:5">
      <c r="A17" s="22" t="s">
        <v>61</v>
      </c>
      <c r="B17" s="22" t="s">
        <v>174</v>
      </c>
      <c r="C17" s="28" t="s">
        <v>182</v>
      </c>
      <c r="D17" s="13" t="s">
        <v>14</v>
      </c>
      <c r="E17" s="50">
        <v>571</v>
      </c>
    </row>
    <row r="18" spans="1:5" ht="24">
      <c r="A18" s="22" t="s">
        <v>62</v>
      </c>
      <c r="B18" s="22" t="s">
        <v>174</v>
      </c>
      <c r="C18" s="28" t="s">
        <v>183</v>
      </c>
      <c r="D18" s="13" t="s">
        <v>14</v>
      </c>
      <c r="E18" s="50">
        <v>25</v>
      </c>
    </row>
    <row r="19" spans="1:5" ht="24">
      <c r="A19" s="22" t="s">
        <v>63</v>
      </c>
      <c r="B19" s="22" t="s">
        <v>174</v>
      </c>
      <c r="C19" s="28" t="s">
        <v>184</v>
      </c>
      <c r="D19" s="13" t="s">
        <v>14</v>
      </c>
      <c r="E19" s="50">
        <v>759.5</v>
      </c>
    </row>
    <row r="20" spans="1:5" ht="24">
      <c r="A20" s="22" t="s">
        <v>64</v>
      </c>
      <c r="B20" s="22" t="s">
        <v>174</v>
      </c>
      <c r="C20" s="28" t="s">
        <v>185</v>
      </c>
      <c r="D20" s="13" t="s">
        <v>14</v>
      </c>
      <c r="E20" s="50">
        <v>297</v>
      </c>
    </row>
    <row r="21" spans="1:5" ht="24">
      <c r="A21" s="22" t="s">
        <v>65</v>
      </c>
      <c r="B21" s="22" t="s">
        <v>174</v>
      </c>
      <c r="C21" s="28" t="s">
        <v>186</v>
      </c>
      <c r="D21" s="13" t="s">
        <v>14</v>
      </c>
      <c r="E21" s="51">
        <v>1463</v>
      </c>
    </row>
    <row r="22" spans="1:5" ht="24">
      <c r="A22" s="22" t="s">
        <v>66</v>
      </c>
      <c r="B22" s="22" t="s">
        <v>187</v>
      </c>
      <c r="C22" s="28" t="s">
        <v>188</v>
      </c>
      <c r="D22" s="13" t="s">
        <v>15</v>
      </c>
      <c r="E22" s="50">
        <v>24</v>
      </c>
    </row>
    <row r="23" spans="1:5" ht="24">
      <c r="A23" s="22" t="s">
        <v>67</v>
      </c>
      <c r="B23" s="22" t="s">
        <v>187</v>
      </c>
      <c r="C23" s="28" t="s">
        <v>189</v>
      </c>
      <c r="D23" s="13" t="s">
        <v>15</v>
      </c>
      <c r="E23" s="50">
        <v>4</v>
      </c>
    </row>
    <row r="24" spans="1:5" ht="24">
      <c r="A24" s="22" t="s">
        <v>68</v>
      </c>
      <c r="B24" s="22" t="s">
        <v>174</v>
      </c>
      <c r="C24" s="28" t="s">
        <v>190</v>
      </c>
      <c r="D24" s="13" t="s">
        <v>15</v>
      </c>
      <c r="E24" s="50">
        <v>1</v>
      </c>
    </row>
    <row r="25" spans="1:5" ht="24">
      <c r="A25" s="22" t="s">
        <v>69</v>
      </c>
      <c r="B25" s="22" t="s">
        <v>174</v>
      </c>
      <c r="C25" s="28" t="s">
        <v>191</v>
      </c>
      <c r="D25" s="13" t="s">
        <v>15</v>
      </c>
      <c r="E25" s="50">
        <v>1</v>
      </c>
    </row>
    <row r="26" spans="1:5">
      <c r="A26" s="22" t="s">
        <v>70</v>
      </c>
      <c r="B26" s="22" t="s">
        <v>174</v>
      </c>
      <c r="C26" s="28" t="s">
        <v>192</v>
      </c>
      <c r="D26" s="13" t="s">
        <v>15</v>
      </c>
      <c r="E26" s="50">
        <v>4</v>
      </c>
    </row>
    <row r="27" spans="1:5">
      <c r="A27" s="22" t="s">
        <v>71</v>
      </c>
      <c r="B27" s="22" t="s">
        <v>174</v>
      </c>
      <c r="C27" s="28" t="s">
        <v>193</v>
      </c>
      <c r="D27" s="13" t="s">
        <v>15</v>
      </c>
      <c r="E27" s="50">
        <v>54</v>
      </c>
    </row>
    <row r="28" spans="1:5">
      <c r="A28" s="22" t="s">
        <v>72</v>
      </c>
      <c r="B28" s="22" t="s">
        <v>174</v>
      </c>
      <c r="C28" s="28" t="s">
        <v>49</v>
      </c>
      <c r="D28" s="13" t="s">
        <v>34</v>
      </c>
      <c r="E28" s="50">
        <v>6</v>
      </c>
    </row>
    <row r="29" spans="1:5">
      <c r="A29" s="23"/>
      <c r="B29" s="26"/>
      <c r="C29" s="52"/>
      <c r="D29" s="52"/>
      <c r="E29" s="52"/>
    </row>
    <row r="30" spans="1:5">
      <c r="A30" s="70">
        <v>2</v>
      </c>
      <c r="B30" s="74"/>
      <c r="C30" s="75" t="s">
        <v>194</v>
      </c>
      <c r="D30" s="73" t="s">
        <v>12</v>
      </c>
      <c r="E30" s="116" t="s">
        <v>12</v>
      </c>
    </row>
    <row r="31" spans="1:5" ht="24">
      <c r="A31" s="22" t="s">
        <v>19</v>
      </c>
      <c r="B31" s="22" t="s">
        <v>174</v>
      </c>
      <c r="C31" s="28" t="s">
        <v>176</v>
      </c>
      <c r="D31" s="13" t="s">
        <v>14</v>
      </c>
      <c r="E31" s="51">
        <v>3340</v>
      </c>
    </row>
    <row r="32" spans="1:5" ht="24">
      <c r="A32" s="22" t="s">
        <v>20</v>
      </c>
      <c r="B32" s="22" t="s">
        <v>174</v>
      </c>
      <c r="C32" s="28" t="s">
        <v>177</v>
      </c>
      <c r="D32" s="13" t="s">
        <v>15</v>
      </c>
      <c r="E32" s="50">
        <v>79</v>
      </c>
    </row>
    <row r="33" spans="1:5" ht="24">
      <c r="A33" s="22" t="s">
        <v>38</v>
      </c>
      <c r="B33" s="22" t="s">
        <v>174</v>
      </c>
      <c r="C33" s="28" t="s">
        <v>195</v>
      </c>
      <c r="D33" s="13" t="s">
        <v>15</v>
      </c>
      <c r="E33" s="50">
        <v>10</v>
      </c>
    </row>
    <row r="34" spans="1:5">
      <c r="A34" s="22" t="s">
        <v>53</v>
      </c>
      <c r="B34" s="22" t="s">
        <v>174</v>
      </c>
      <c r="C34" s="28" t="s">
        <v>178</v>
      </c>
      <c r="D34" s="13" t="s">
        <v>14</v>
      </c>
      <c r="E34" s="51">
        <v>750</v>
      </c>
    </row>
    <row r="35" spans="1:5">
      <c r="A35" s="22" t="s">
        <v>54</v>
      </c>
      <c r="B35" s="22" t="s">
        <v>174</v>
      </c>
      <c r="C35" s="28" t="s">
        <v>180</v>
      </c>
      <c r="D35" s="13" t="s">
        <v>14</v>
      </c>
      <c r="E35" s="51">
        <v>388</v>
      </c>
    </row>
    <row r="36" spans="1:5">
      <c r="A36" s="22" t="s">
        <v>55</v>
      </c>
      <c r="B36" s="22" t="s">
        <v>174</v>
      </c>
      <c r="C36" s="28" t="s">
        <v>181</v>
      </c>
      <c r="D36" s="13" t="s">
        <v>14</v>
      </c>
      <c r="E36" s="51">
        <v>823</v>
      </c>
    </row>
    <row r="37" spans="1:5">
      <c r="A37" s="22" t="s">
        <v>56</v>
      </c>
      <c r="B37" s="22" t="s">
        <v>174</v>
      </c>
      <c r="C37" s="28" t="s">
        <v>182</v>
      </c>
      <c r="D37" s="13" t="s">
        <v>14</v>
      </c>
      <c r="E37" s="51">
        <v>3116</v>
      </c>
    </row>
    <row r="38" spans="1:5" ht="24">
      <c r="A38" s="22" t="s">
        <v>57</v>
      </c>
      <c r="B38" s="22" t="s">
        <v>174</v>
      </c>
      <c r="C38" s="28" t="s">
        <v>183</v>
      </c>
      <c r="D38" s="13" t="s">
        <v>14</v>
      </c>
      <c r="E38" s="51">
        <v>24</v>
      </c>
    </row>
    <row r="39" spans="1:5" ht="24">
      <c r="A39" s="22" t="s">
        <v>130</v>
      </c>
      <c r="B39" s="22" t="s">
        <v>174</v>
      </c>
      <c r="C39" s="28" t="s">
        <v>196</v>
      </c>
      <c r="D39" s="13" t="s">
        <v>14</v>
      </c>
      <c r="E39" s="51">
        <v>7202</v>
      </c>
    </row>
    <row r="40" spans="1:5" ht="24">
      <c r="A40" s="22" t="s">
        <v>132</v>
      </c>
      <c r="B40" s="22" t="s">
        <v>174</v>
      </c>
      <c r="C40" s="28" t="s">
        <v>184</v>
      </c>
      <c r="D40" s="13" t="s">
        <v>14</v>
      </c>
      <c r="E40" s="51">
        <v>4300</v>
      </c>
    </row>
    <row r="41" spans="1:5" ht="24">
      <c r="A41" s="22" t="s">
        <v>134</v>
      </c>
      <c r="B41" s="22" t="s">
        <v>174</v>
      </c>
      <c r="C41" s="28" t="s">
        <v>197</v>
      </c>
      <c r="D41" s="13" t="s">
        <v>14</v>
      </c>
      <c r="E41" s="51">
        <v>1294</v>
      </c>
    </row>
    <row r="42" spans="1:5" ht="24">
      <c r="A42" s="22" t="s">
        <v>136</v>
      </c>
      <c r="B42" s="22" t="s">
        <v>174</v>
      </c>
      <c r="C42" s="28" t="s">
        <v>198</v>
      </c>
      <c r="D42" s="13" t="s">
        <v>14</v>
      </c>
      <c r="E42" s="51">
        <v>753</v>
      </c>
    </row>
    <row r="43" spans="1:5" ht="24">
      <c r="A43" s="22" t="s">
        <v>138</v>
      </c>
      <c r="B43" s="22" t="s">
        <v>174</v>
      </c>
      <c r="C43" s="28" t="s">
        <v>199</v>
      </c>
      <c r="D43" s="13" t="s">
        <v>14</v>
      </c>
      <c r="E43" s="51">
        <v>5229</v>
      </c>
    </row>
    <row r="44" spans="1:5" ht="24">
      <c r="A44" s="22" t="s">
        <v>140</v>
      </c>
      <c r="B44" s="22" t="s">
        <v>174</v>
      </c>
      <c r="C44" s="28" t="s">
        <v>200</v>
      </c>
      <c r="D44" s="13" t="s">
        <v>14</v>
      </c>
      <c r="E44" s="51">
        <v>2368</v>
      </c>
    </row>
    <row r="45" spans="1:5" ht="24">
      <c r="A45" s="22" t="s">
        <v>142</v>
      </c>
      <c r="B45" s="22" t="s">
        <v>174</v>
      </c>
      <c r="C45" s="28" t="s">
        <v>201</v>
      </c>
      <c r="D45" s="13" t="s">
        <v>14</v>
      </c>
      <c r="E45" s="51">
        <v>163</v>
      </c>
    </row>
    <row r="46" spans="1:5" ht="24">
      <c r="A46" s="22" t="s">
        <v>202</v>
      </c>
      <c r="B46" s="22" t="s">
        <v>174</v>
      </c>
      <c r="C46" s="28" t="s">
        <v>203</v>
      </c>
      <c r="D46" s="13" t="s">
        <v>14</v>
      </c>
      <c r="E46" s="51">
        <v>313</v>
      </c>
    </row>
    <row r="47" spans="1:5" ht="24">
      <c r="A47" s="22" t="s">
        <v>204</v>
      </c>
      <c r="B47" s="22" t="s">
        <v>174</v>
      </c>
      <c r="C47" s="28" t="s">
        <v>205</v>
      </c>
      <c r="D47" s="13" t="s">
        <v>14</v>
      </c>
      <c r="E47" s="51">
        <v>382</v>
      </c>
    </row>
    <row r="48" spans="1:5" ht="24">
      <c r="A48" s="22" t="s">
        <v>206</v>
      </c>
      <c r="B48" s="22" t="s">
        <v>174</v>
      </c>
      <c r="C48" s="28" t="s">
        <v>207</v>
      </c>
      <c r="D48" s="13" t="s">
        <v>14</v>
      </c>
      <c r="E48" s="51">
        <v>641</v>
      </c>
    </row>
    <row r="49" spans="1:5" ht="24">
      <c r="A49" s="22" t="s">
        <v>208</v>
      </c>
      <c r="B49" s="22" t="s">
        <v>174</v>
      </c>
      <c r="C49" s="28" t="s">
        <v>209</v>
      </c>
      <c r="D49" s="13" t="s">
        <v>14</v>
      </c>
      <c r="E49" s="51">
        <v>63</v>
      </c>
    </row>
    <row r="50" spans="1:5" ht="24">
      <c r="A50" s="22" t="s">
        <v>210</v>
      </c>
      <c r="B50" s="22" t="s">
        <v>174</v>
      </c>
      <c r="C50" s="28" t="s">
        <v>211</v>
      </c>
      <c r="D50" s="13" t="s">
        <v>14</v>
      </c>
      <c r="E50" s="50">
        <v>127</v>
      </c>
    </row>
    <row r="51" spans="1:5" ht="24">
      <c r="A51" s="22" t="s">
        <v>212</v>
      </c>
      <c r="B51" s="22" t="s">
        <v>187</v>
      </c>
      <c r="C51" s="28" t="s">
        <v>213</v>
      </c>
      <c r="D51" s="13" t="s">
        <v>34</v>
      </c>
      <c r="E51" s="50">
        <v>157</v>
      </c>
    </row>
    <row r="52" spans="1:5" ht="24">
      <c r="A52" s="22" t="s">
        <v>214</v>
      </c>
      <c r="B52" s="22" t="s">
        <v>187</v>
      </c>
      <c r="C52" s="28" t="s">
        <v>215</v>
      </c>
      <c r="D52" s="13" t="s">
        <v>34</v>
      </c>
      <c r="E52" s="50">
        <v>1</v>
      </c>
    </row>
    <row r="53" spans="1:5" ht="24">
      <c r="A53" s="22" t="s">
        <v>216</v>
      </c>
      <c r="B53" s="22" t="s">
        <v>187</v>
      </c>
      <c r="C53" s="28" t="s">
        <v>217</v>
      </c>
      <c r="D53" s="13" t="s">
        <v>34</v>
      </c>
      <c r="E53" s="50">
        <v>20</v>
      </c>
    </row>
    <row r="54" spans="1:5" ht="24">
      <c r="A54" s="22" t="s">
        <v>218</v>
      </c>
      <c r="B54" s="22" t="s">
        <v>187</v>
      </c>
      <c r="C54" s="28" t="s">
        <v>219</v>
      </c>
      <c r="D54" s="13" t="s">
        <v>34</v>
      </c>
      <c r="E54" s="50">
        <v>21</v>
      </c>
    </row>
    <row r="55" spans="1:5" ht="24">
      <c r="A55" s="22" t="s">
        <v>220</v>
      </c>
      <c r="B55" s="22" t="s">
        <v>174</v>
      </c>
      <c r="C55" s="28" t="s">
        <v>221</v>
      </c>
      <c r="D55" s="13" t="s">
        <v>15</v>
      </c>
      <c r="E55" s="53">
        <v>21</v>
      </c>
    </row>
    <row r="56" spans="1:5" ht="24">
      <c r="A56" s="22" t="s">
        <v>222</v>
      </c>
      <c r="B56" s="22" t="s">
        <v>174</v>
      </c>
      <c r="C56" s="28" t="s">
        <v>191</v>
      </c>
      <c r="D56" s="13" t="s">
        <v>15</v>
      </c>
      <c r="E56" s="50">
        <v>16</v>
      </c>
    </row>
    <row r="57" spans="1:5">
      <c r="A57" s="22" t="s">
        <v>223</v>
      </c>
      <c r="B57" s="22" t="s">
        <v>174</v>
      </c>
      <c r="C57" s="28" t="s">
        <v>192</v>
      </c>
      <c r="D57" s="13" t="s">
        <v>15</v>
      </c>
      <c r="E57" s="50">
        <v>45</v>
      </c>
    </row>
    <row r="58" spans="1:5">
      <c r="A58" s="22" t="s">
        <v>224</v>
      </c>
      <c r="B58" s="22" t="s">
        <v>174</v>
      </c>
      <c r="C58" s="28" t="s">
        <v>193</v>
      </c>
      <c r="D58" s="13" t="s">
        <v>15</v>
      </c>
      <c r="E58" s="50">
        <v>468</v>
      </c>
    </row>
    <row r="59" spans="1:5">
      <c r="A59" s="22" t="s">
        <v>225</v>
      </c>
      <c r="B59" s="22" t="s">
        <v>174</v>
      </c>
      <c r="C59" s="28" t="s">
        <v>49</v>
      </c>
      <c r="D59" s="13" t="s">
        <v>34</v>
      </c>
      <c r="E59" s="50">
        <v>185</v>
      </c>
    </row>
    <row r="60" spans="1:5">
      <c r="A60" s="22" t="s">
        <v>226</v>
      </c>
      <c r="B60" s="22" t="s">
        <v>174</v>
      </c>
      <c r="C60" s="38" t="s">
        <v>227</v>
      </c>
      <c r="D60" s="13" t="s">
        <v>14</v>
      </c>
      <c r="E60" s="54">
        <v>831</v>
      </c>
    </row>
    <row r="61" spans="1:5">
      <c r="A61" s="22" t="s">
        <v>228</v>
      </c>
      <c r="B61" s="22" t="s">
        <v>174</v>
      </c>
      <c r="C61" s="55" t="s">
        <v>229</v>
      </c>
      <c r="D61" s="13" t="s">
        <v>14</v>
      </c>
      <c r="E61" s="54">
        <v>785</v>
      </c>
    </row>
    <row r="62" spans="1:5">
      <c r="A62" s="22" t="s">
        <v>230</v>
      </c>
      <c r="B62" s="22" t="s">
        <v>174</v>
      </c>
      <c r="C62" s="55" t="s">
        <v>231</v>
      </c>
      <c r="D62" s="13" t="s">
        <v>14</v>
      </c>
      <c r="E62" s="54">
        <v>239</v>
      </c>
    </row>
    <row r="63" spans="1:5">
      <c r="A63" s="22" t="s">
        <v>232</v>
      </c>
      <c r="B63" s="22" t="s">
        <v>174</v>
      </c>
      <c r="C63" s="55" t="s">
        <v>233</v>
      </c>
      <c r="D63" s="56" t="s">
        <v>34</v>
      </c>
      <c r="E63" s="54">
        <v>19</v>
      </c>
    </row>
    <row r="64" spans="1:5">
      <c r="A64" s="22" t="s">
        <v>234</v>
      </c>
      <c r="B64" s="22" t="s">
        <v>174</v>
      </c>
      <c r="C64" s="55" t="s">
        <v>235</v>
      </c>
      <c r="D64" s="56" t="s">
        <v>34</v>
      </c>
      <c r="E64" s="54">
        <v>168</v>
      </c>
    </row>
    <row r="65" spans="1:5">
      <c r="A65" s="22" t="s">
        <v>236</v>
      </c>
      <c r="B65" s="22" t="s">
        <v>174</v>
      </c>
      <c r="C65" s="55" t="s">
        <v>237</v>
      </c>
      <c r="D65" s="56" t="s">
        <v>163</v>
      </c>
      <c r="E65" s="54">
        <v>5</v>
      </c>
    </row>
    <row r="66" spans="1:5">
      <c r="A66" s="22" t="s">
        <v>238</v>
      </c>
      <c r="B66" s="22" t="s">
        <v>174</v>
      </c>
      <c r="C66" s="55" t="s">
        <v>239</v>
      </c>
      <c r="D66" s="57" t="s">
        <v>163</v>
      </c>
      <c r="E66" s="54">
        <v>114</v>
      </c>
    </row>
    <row r="67" spans="1:5" ht="36">
      <c r="A67" s="58" t="s">
        <v>240</v>
      </c>
      <c r="B67" s="57" t="s">
        <v>187</v>
      </c>
      <c r="C67" s="59" t="s">
        <v>241</v>
      </c>
      <c r="D67" s="56" t="s">
        <v>34</v>
      </c>
      <c r="E67" s="56">
        <v>15</v>
      </c>
    </row>
    <row r="68" spans="1:5">
      <c r="A68" s="58" t="s">
        <v>242</v>
      </c>
      <c r="B68" s="57" t="s">
        <v>174</v>
      </c>
      <c r="C68" s="55" t="s">
        <v>243</v>
      </c>
      <c r="D68" s="57" t="s">
        <v>14</v>
      </c>
      <c r="E68" s="54">
        <v>1490</v>
      </c>
    </row>
    <row r="69" spans="1:5">
      <c r="A69" s="58" t="s">
        <v>244</v>
      </c>
      <c r="B69" s="57" t="s">
        <v>174</v>
      </c>
      <c r="C69" s="55" t="s">
        <v>245</v>
      </c>
      <c r="D69" s="56" t="s">
        <v>14</v>
      </c>
      <c r="E69" s="56">
        <v>330</v>
      </c>
    </row>
    <row r="70" spans="1:5">
      <c r="A70" s="23"/>
      <c r="B70" s="26"/>
      <c r="C70" s="26"/>
      <c r="D70" s="26"/>
      <c r="E70" s="26"/>
    </row>
    <row r="71" spans="1:5">
      <c r="A71" s="21">
        <v>3</v>
      </c>
      <c r="B71" s="60"/>
      <c r="C71" s="61" t="s">
        <v>246</v>
      </c>
      <c r="D71" s="30"/>
      <c r="E71" s="115"/>
    </row>
    <row r="72" spans="1:5" ht="24">
      <c r="A72" s="22" t="s">
        <v>21</v>
      </c>
      <c r="B72" s="22" t="s">
        <v>174</v>
      </c>
      <c r="C72" s="28" t="s">
        <v>175</v>
      </c>
      <c r="D72" s="13" t="s">
        <v>120</v>
      </c>
      <c r="E72" s="50">
        <v>1</v>
      </c>
    </row>
    <row r="73" spans="1:5">
      <c r="A73" s="22" t="s">
        <v>28</v>
      </c>
      <c r="B73" s="22" t="s">
        <v>174</v>
      </c>
      <c r="C73" s="62" t="s">
        <v>178</v>
      </c>
      <c r="D73" s="63" t="s">
        <v>14</v>
      </c>
      <c r="E73" s="64">
        <v>23</v>
      </c>
    </row>
    <row r="74" spans="1:5">
      <c r="A74" s="22" t="s">
        <v>167</v>
      </c>
      <c r="B74" s="22" t="s">
        <v>174</v>
      </c>
      <c r="C74" s="62" t="s">
        <v>179</v>
      </c>
      <c r="D74" s="63" t="s">
        <v>14</v>
      </c>
      <c r="E74" s="64">
        <v>8</v>
      </c>
    </row>
    <row r="75" spans="1:5">
      <c r="A75" s="22" t="s">
        <v>168</v>
      </c>
      <c r="B75" s="22" t="s">
        <v>174</v>
      </c>
      <c r="C75" s="62" t="s">
        <v>180</v>
      </c>
      <c r="D75" s="63" t="s">
        <v>14</v>
      </c>
      <c r="E75" s="64">
        <v>299</v>
      </c>
    </row>
    <row r="76" spans="1:5" ht="24">
      <c r="A76" s="22" t="s">
        <v>169</v>
      </c>
      <c r="B76" s="22" t="s">
        <v>174</v>
      </c>
      <c r="C76" s="62" t="s">
        <v>247</v>
      </c>
      <c r="D76" s="63" t="s">
        <v>14</v>
      </c>
      <c r="E76" s="65">
        <v>23</v>
      </c>
    </row>
    <row r="77" spans="1:5">
      <c r="A77" s="22" t="s">
        <v>170</v>
      </c>
      <c r="B77" s="22" t="s">
        <v>174</v>
      </c>
      <c r="C77" s="62" t="s">
        <v>182</v>
      </c>
      <c r="D77" s="63" t="s">
        <v>14</v>
      </c>
      <c r="E77" s="64">
        <v>352</v>
      </c>
    </row>
    <row r="78" spans="1:5" ht="24">
      <c r="A78" s="22" t="s">
        <v>171</v>
      </c>
      <c r="B78" s="22" t="s">
        <v>174</v>
      </c>
      <c r="C78" s="62" t="s">
        <v>183</v>
      </c>
      <c r="D78" s="63" t="s">
        <v>14</v>
      </c>
      <c r="E78" s="65">
        <v>38</v>
      </c>
    </row>
    <row r="79" spans="1:5" ht="24">
      <c r="A79" s="22" t="s">
        <v>248</v>
      </c>
      <c r="B79" s="22" t="s">
        <v>174</v>
      </c>
      <c r="C79" s="28" t="s">
        <v>184</v>
      </c>
      <c r="D79" s="13" t="s">
        <v>14</v>
      </c>
      <c r="E79" s="50">
        <v>892.5</v>
      </c>
    </row>
    <row r="80" spans="1:5" ht="24">
      <c r="A80" s="22" t="s">
        <v>249</v>
      </c>
      <c r="B80" s="22" t="s">
        <v>174</v>
      </c>
      <c r="C80" s="28" t="s">
        <v>185</v>
      </c>
      <c r="D80" s="13" t="s">
        <v>14</v>
      </c>
      <c r="E80" s="50">
        <v>330</v>
      </c>
    </row>
    <row r="81" spans="1:5" ht="24">
      <c r="A81" s="22" t="s">
        <v>250</v>
      </c>
      <c r="B81" s="22" t="s">
        <v>174</v>
      </c>
      <c r="C81" s="28" t="s">
        <v>251</v>
      </c>
      <c r="D81" s="13" t="s">
        <v>14</v>
      </c>
      <c r="E81" s="50">
        <v>71</v>
      </c>
    </row>
    <row r="82" spans="1:5" ht="24">
      <c r="A82" s="22" t="s">
        <v>252</v>
      </c>
      <c r="B82" s="22" t="s">
        <v>187</v>
      </c>
      <c r="C82" s="28" t="s">
        <v>188</v>
      </c>
      <c r="D82" s="13" t="s">
        <v>15</v>
      </c>
      <c r="E82" s="50">
        <v>32</v>
      </c>
    </row>
    <row r="83" spans="1:5" ht="24">
      <c r="A83" s="22" t="s">
        <v>253</v>
      </c>
      <c r="B83" s="22" t="s">
        <v>174</v>
      </c>
      <c r="C83" s="28" t="s">
        <v>190</v>
      </c>
      <c r="D83" s="13" t="s">
        <v>15</v>
      </c>
      <c r="E83" s="50">
        <v>1</v>
      </c>
    </row>
    <row r="84" spans="1:5" ht="24">
      <c r="A84" s="22" t="s">
        <v>254</v>
      </c>
      <c r="B84" s="22" t="s">
        <v>174</v>
      </c>
      <c r="C84" s="28" t="s">
        <v>191</v>
      </c>
      <c r="D84" s="13" t="s">
        <v>15</v>
      </c>
      <c r="E84" s="50">
        <v>1</v>
      </c>
    </row>
    <row r="85" spans="1:5">
      <c r="A85" s="22" t="s">
        <v>255</v>
      </c>
      <c r="B85" s="22" t="s">
        <v>174</v>
      </c>
      <c r="C85" s="28" t="s">
        <v>192</v>
      </c>
      <c r="D85" s="13" t="s">
        <v>15</v>
      </c>
      <c r="E85" s="50">
        <v>5</v>
      </c>
    </row>
    <row r="86" spans="1:5">
      <c r="A86" s="22" t="s">
        <v>256</v>
      </c>
      <c r="B86" s="22" t="s">
        <v>174</v>
      </c>
      <c r="C86" s="28" t="s">
        <v>193</v>
      </c>
      <c r="D86" s="13" t="s">
        <v>15</v>
      </c>
      <c r="E86" s="50">
        <v>80</v>
      </c>
    </row>
    <row r="87" spans="1:5">
      <c r="A87" s="22" t="s">
        <v>257</v>
      </c>
      <c r="B87" s="22" t="s">
        <v>174</v>
      </c>
      <c r="C87" s="28" t="s">
        <v>49</v>
      </c>
      <c r="D87" s="13" t="s">
        <v>34</v>
      </c>
      <c r="E87" s="50">
        <v>4</v>
      </c>
    </row>
    <row r="88" spans="1:5">
      <c r="A88" s="23"/>
      <c r="B88" s="26"/>
      <c r="C88" s="52"/>
      <c r="D88" s="52"/>
      <c r="E88" s="52"/>
    </row>
    <row r="89" spans="1:5">
      <c r="A89" s="70">
        <v>6</v>
      </c>
      <c r="B89" s="74"/>
      <c r="C89" s="72" t="s">
        <v>258</v>
      </c>
      <c r="D89" s="73"/>
      <c r="E89" s="116"/>
    </row>
    <row r="90" spans="1:5" ht="24">
      <c r="A90" s="22" t="s">
        <v>23</v>
      </c>
      <c r="B90" s="22" t="s">
        <v>174</v>
      </c>
      <c r="C90" s="28" t="s">
        <v>175</v>
      </c>
      <c r="D90" s="13" t="s">
        <v>120</v>
      </c>
      <c r="E90" s="109">
        <v>9</v>
      </c>
    </row>
    <row r="91" spans="1:5">
      <c r="A91" s="22" t="s">
        <v>24</v>
      </c>
      <c r="B91" s="22" t="s">
        <v>174</v>
      </c>
      <c r="C91" s="28" t="s">
        <v>178</v>
      </c>
      <c r="D91" s="13" t="s">
        <v>14</v>
      </c>
      <c r="E91" s="110">
        <v>42</v>
      </c>
    </row>
    <row r="92" spans="1:5" ht="24">
      <c r="A92" s="22" t="s">
        <v>259</v>
      </c>
      <c r="B92" s="22" t="s">
        <v>174</v>
      </c>
      <c r="C92" s="28" t="s">
        <v>247</v>
      </c>
      <c r="D92" s="13" t="s">
        <v>14</v>
      </c>
      <c r="E92" s="109">
        <v>201</v>
      </c>
    </row>
    <row r="93" spans="1:5">
      <c r="A93" s="22" t="s">
        <v>260</v>
      </c>
      <c r="B93" s="22" t="s">
        <v>174</v>
      </c>
      <c r="C93" s="28" t="s">
        <v>182</v>
      </c>
      <c r="D93" s="13" t="s">
        <v>14</v>
      </c>
      <c r="E93" s="109">
        <v>243</v>
      </c>
    </row>
    <row r="94" spans="1:5" ht="24">
      <c r="A94" s="22" t="s">
        <v>261</v>
      </c>
      <c r="B94" s="22" t="s">
        <v>174</v>
      </c>
      <c r="C94" s="28" t="s">
        <v>262</v>
      </c>
      <c r="D94" s="13" t="s">
        <v>14</v>
      </c>
      <c r="E94" s="109">
        <v>273</v>
      </c>
    </row>
    <row r="95" spans="1:5" ht="24">
      <c r="A95" s="22" t="s">
        <v>263</v>
      </c>
      <c r="B95" s="22" t="s">
        <v>174</v>
      </c>
      <c r="C95" s="28" t="s">
        <v>264</v>
      </c>
      <c r="D95" s="13" t="s">
        <v>14</v>
      </c>
      <c r="E95" s="109">
        <v>203</v>
      </c>
    </row>
    <row r="96" spans="1:5" ht="24">
      <c r="A96" s="22" t="s">
        <v>265</v>
      </c>
      <c r="B96" s="22" t="s">
        <v>174</v>
      </c>
      <c r="C96" s="28" t="s">
        <v>198</v>
      </c>
      <c r="D96" s="13" t="s">
        <v>14</v>
      </c>
      <c r="E96" s="109">
        <v>554.5</v>
      </c>
    </row>
    <row r="97" spans="1:5" ht="24">
      <c r="A97" s="22" t="s">
        <v>266</v>
      </c>
      <c r="B97" s="22" t="s">
        <v>174</v>
      </c>
      <c r="C97" s="28" t="s">
        <v>199</v>
      </c>
      <c r="D97" s="13" t="s">
        <v>14</v>
      </c>
      <c r="E97" s="109">
        <v>555.5</v>
      </c>
    </row>
    <row r="98" spans="1:5" ht="24">
      <c r="A98" s="22" t="s">
        <v>267</v>
      </c>
      <c r="B98" s="22" t="s">
        <v>174</v>
      </c>
      <c r="C98" s="28" t="s">
        <v>190</v>
      </c>
      <c r="D98" s="13" t="s">
        <v>15</v>
      </c>
      <c r="E98" s="109">
        <v>9</v>
      </c>
    </row>
    <row r="99" spans="1:5" ht="24">
      <c r="A99" s="22" t="s">
        <v>268</v>
      </c>
      <c r="B99" s="22" t="s">
        <v>174</v>
      </c>
      <c r="C99" s="28" t="s">
        <v>191</v>
      </c>
      <c r="D99" s="13" t="s">
        <v>15</v>
      </c>
      <c r="E99" s="109">
        <v>9</v>
      </c>
    </row>
    <row r="100" spans="1:5" ht="24">
      <c r="A100" s="22" t="s">
        <v>269</v>
      </c>
      <c r="B100" s="22" t="s">
        <v>187</v>
      </c>
      <c r="C100" s="28" t="s">
        <v>270</v>
      </c>
      <c r="D100" s="13" t="s">
        <v>15</v>
      </c>
      <c r="E100" s="109">
        <v>13</v>
      </c>
    </row>
    <row r="101" spans="1:5">
      <c r="A101" s="22" t="s">
        <v>271</v>
      </c>
      <c r="B101" s="22" t="s">
        <v>174</v>
      </c>
      <c r="C101" s="28" t="s">
        <v>192</v>
      </c>
      <c r="D101" s="13" t="s">
        <v>15</v>
      </c>
      <c r="E101" s="109">
        <v>13</v>
      </c>
    </row>
    <row r="102" spans="1:5">
      <c r="A102" s="22" t="s">
        <v>272</v>
      </c>
      <c r="B102" s="22" t="s">
        <v>174</v>
      </c>
      <c r="C102" s="28" t="s">
        <v>193</v>
      </c>
      <c r="D102" s="13" t="s">
        <v>15</v>
      </c>
      <c r="E102" s="109">
        <v>81</v>
      </c>
    </row>
    <row r="103" spans="1:5">
      <c r="A103" s="22" t="s">
        <v>273</v>
      </c>
      <c r="B103" s="22" t="s">
        <v>174</v>
      </c>
      <c r="C103" s="28" t="s">
        <v>49</v>
      </c>
      <c r="D103" s="13" t="s">
        <v>34</v>
      </c>
      <c r="E103" s="109">
        <v>13</v>
      </c>
    </row>
    <row r="104" spans="1:5">
      <c r="A104" s="23"/>
      <c r="B104" s="26"/>
      <c r="C104" s="52"/>
      <c r="D104" s="52"/>
      <c r="E104" s="52"/>
    </row>
    <row r="105" spans="1:5">
      <c r="A105" s="70">
        <v>7</v>
      </c>
      <c r="B105" s="74"/>
      <c r="C105" s="75" t="s">
        <v>274</v>
      </c>
      <c r="D105" s="73" t="s">
        <v>12</v>
      </c>
      <c r="E105" s="116" t="s">
        <v>12</v>
      </c>
    </row>
    <row r="106" spans="1:5" ht="24">
      <c r="A106" s="22" t="s">
        <v>25</v>
      </c>
      <c r="B106" s="22" t="s">
        <v>275</v>
      </c>
      <c r="C106" s="66" t="s">
        <v>175</v>
      </c>
      <c r="D106" s="67" t="s">
        <v>4</v>
      </c>
      <c r="E106" s="68">
        <v>4</v>
      </c>
    </row>
    <row r="107" spans="1:5" ht="24">
      <c r="A107" s="22" t="s">
        <v>26</v>
      </c>
      <c r="B107" s="22" t="s">
        <v>275</v>
      </c>
      <c r="C107" s="66" t="s">
        <v>276</v>
      </c>
      <c r="D107" s="67" t="s">
        <v>15</v>
      </c>
      <c r="E107" s="68">
        <v>6</v>
      </c>
    </row>
    <row r="108" spans="1:5" ht="24">
      <c r="A108" s="22" t="s">
        <v>277</v>
      </c>
      <c r="B108" s="22" t="s">
        <v>275</v>
      </c>
      <c r="C108" s="66" t="s">
        <v>278</v>
      </c>
      <c r="D108" s="67" t="s">
        <v>15</v>
      </c>
      <c r="E108" s="68">
        <v>41</v>
      </c>
    </row>
    <row r="109" spans="1:5">
      <c r="A109" s="22" t="s">
        <v>279</v>
      </c>
      <c r="B109" s="22" t="s">
        <v>275</v>
      </c>
      <c r="C109" s="66" t="s">
        <v>280</v>
      </c>
      <c r="D109" s="67" t="s">
        <v>4</v>
      </c>
      <c r="E109" s="69">
        <v>9</v>
      </c>
    </row>
    <row r="110" spans="1:5">
      <c r="A110" s="22" t="s">
        <v>281</v>
      </c>
      <c r="B110" s="22" t="s">
        <v>275</v>
      </c>
      <c r="C110" s="66" t="s">
        <v>282</v>
      </c>
      <c r="D110" s="67" t="s">
        <v>4</v>
      </c>
      <c r="E110" s="69">
        <v>1</v>
      </c>
    </row>
    <row r="111" spans="1:5">
      <c r="A111" s="22" t="s">
        <v>283</v>
      </c>
      <c r="B111" s="22" t="s">
        <v>275</v>
      </c>
      <c r="C111" s="66" t="s">
        <v>284</v>
      </c>
      <c r="D111" s="67" t="s">
        <v>4</v>
      </c>
      <c r="E111" s="69">
        <v>5</v>
      </c>
    </row>
    <row r="112" spans="1:5">
      <c r="A112" s="22" t="s">
        <v>285</v>
      </c>
      <c r="B112" s="22" t="s">
        <v>275</v>
      </c>
      <c r="C112" s="66" t="s">
        <v>286</v>
      </c>
      <c r="D112" s="67" t="s">
        <v>4</v>
      </c>
      <c r="E112" s="69">
        <v>37</v>
      </c>
    </row>
    <row r="113" spans="1:5">
      <c r="A113" s="22" t="s">
        <v>287</v>
      </c>
      <c r="B113" s="22" t="s">
        <v>275</v>
      </c>
      <c r="C113" s="66" t="s">
        <v>288</v>
      </c>
      <c r="D113" s="67" t="s">
        <v>4</v>
      </c>
      <c r="E113" s="69">
        <v>11</v>
      </c>
    </row>
    <row r="114" spans="1:5">
      <c r="A114" s="22" t="s">
        <v>289</v>
      </c>
      <c r="B114" s="22" t="s">
        <v>275</v>
      </c>
      <c r="C114" s="66" t="s">
        <v>290</v>
      </c>
      <c r="D114" s="67" t="s">
        <v>15</v>
      </c>
      <c r="E114" s="69">
        <v>103</v>
      </c>
    </row>
    <row r="115" spans="1:5">
      <c r="A115" s="22" t="s">
        <v>291</v>
      </c>
      <c r="B115" s="22" t="s">
        <v>275</v>
      </c>
      <c r="C115" s="28" t="s">
        <v>292</v>
      </c>
      <c r="D115" s="13" t="s">
        <v>4</v>
      </c>
      <c r="E115" s="50">
        <v>2</v>
      </c>
    </row>
    <row r="116" spans="1:5">
      <c r="A116" s="22" t="s">
        <v>293</v>
      </c>
      <c r="B116" s="22" t="s">
        <v>275</v>
      </c>
      <c r="C116" s="66" t="s">
        <v>294</v>
      </c>
      <c r="D116" s="67" t="s">
        <v>15</v>
      </c>
      <c r="E116" s="68">
        <v>9</v>
      </c>
    </row>
    <row r="117" spans="1:5">
      <c r="A117" s="23"/>
      <c r="B117" s="26"/>
      <c r="C117" s="26"/>
      <c r="D117" s="26"/>
      <c r="E117" s="26"/>
    </row>
    <row r="118" spans="1:5">
      <c r="A118" s="21">
        <v>10</v>
      </c>
      <c r="B118" s="60"/>
      <c r="C118" s="103" t="s">
        <v>820</v>
      </c>
      <c r="D118" s="104" t="s">
        <v>12</v>
      </c>
      <c r="E118" s="115" t="s">
        <v>12</v>
      </c>
    </row>
    <row r="119" spans="1:5">
      <c r="A119" s="111" t="s">
        <v>821</v>
      </c>
      <c r="B119" s="111" t="s">
        <v>822</v>
      </c>
      <c r="C119" s="112" t="s">
        <v>823</v>
      </c>
      <c r="D119" s="113" t="s">
        <v>4</v>
      </c>
      <c r="E119" s="113">
        <v>1</v>
      </c>
    </row>
    <row r="120" spans="1:5">
      <c r="A120" s="111" t="s">
        <v>824</v>
      </c>
      <c r="B120" s="111" t="s">
        <v>822</v>
      </c>
      <c r="C120" s="114" t="s">
        <v>825</v>
      </c>
      <c r="D120" s="53" t="s">
        <v>4</v>
      </c>
      <c r="E120" s="53">
        <v>1</v>
      </c>
    </row>
  </sheetData>
  <mergeCells count="6">
    <mergeCell ref="A6:E6"/>
    <mergeCell ref="A1:E1"/>
    <mergeCell ref="A5:E5"/>
    <mergeCell ref="A3:E3"/>
    <mergeCell ref="A4:E4"/>
    <mergeCell ref="A2:E2"/>
  </mergeCells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2E1440-D210-465C-BDB8-93DF8C59D1FD}">
  <dimension ref="A1:E31"/>
  <sheetViews>
    <sheetView workbookViewId="0">
      <selection activeCell="H5" sqref="H5"/>
    </sheetView>
  </sheetViews>
  <sheetFormatPr defaultRowHeight="15"/>
  <cols>
    <col min="1" max="1" width="8.140625" customWidth="1"/>
    <col min="2" max="2" width="16.5703125" customWidth="1"/>
    <col min="3" max="3" width="69.5703125" customWidth="1"/>
    <col min="4" max="5" width="9.85546875" customWidth="1"/>
  </cols>
  <sheetData>
    <row r="1" spans="1:5">
      <c r="A1" s="126" t="s">
        <v>832</v>
      </c>
      <c r="B1" s="126"/>
      <c r="C1" s="126"/>
      <c r="D1" s="126"/>
      <c r="E1" s="126"/>
    </row>
    <row r="2" spans="1:5" ht="21" customHeight="1">
      <c r="A2" s="140" t="s">
        <v>295</v>
      </c>
      <c r="B2" s="140"/>
      <c r="C2" s="140"/>
      <c r="D2" s="140"/>
      <c r="E2" s="140"/>
    </row>
    <row r="3" spans="1:5">
      <c r="A3" s="136" t="s">
        <v>296</v>
      </c>
      <c r="B3" s="136"/>
      <c r="C3" s="136"/>
      <c r="D3" s="136"/>
      <c r="E3" s="136"/>
    </row>
    <row r="4" spans="1:5">
      <c r="A4" s="137" t="s">
        <v>300</v>
      </c>
      <c r="B4" s="137"/>
      <c r="C4" s="137"/>
      <c r="D4" s="137"/>
      <c r="E4" s="137"/>
    </row>
    <row r="5" spans="1:5" ht="80.25" customHeight="1">
      <c r="A5" s="141" t="s">
        <v>828</v>
      </c>
      <c r="B5" s="141"/>
      <c r="C5" s="141"/>
      <c r="D5" s="141"/>
      <c r="E5" s="141"/>
    </row>
    <row r="6" spans="1:5" ht="15.75">
      <c r="A6" s="142" t="s">
        <v>144</v>
      </c>
      <c r="B6" s="143"/>
      <c r="C6" s="143"/>
      <c r="D6" s="143"/>
      <c r="E6" s="143"/>
    </row>
    <row r="7" spans="1:5" ht="25.5">
      <c r="A7" s="15" t="s">
        <v>0</v>
      </c>
      <c r="B7" s="15" t="s">
        <v>39</v>
      </c>
      <c r="C7" s="15" t="s">
        <v>40</v>
      </c>
      <c r="D7" s="15" t="s">
        <v>41</v>
      </c>
      <c r="E7" s="15" t="s">
        <v>2</v>
      </c>
    </row>
    <row r="8" spans="1:5">
      <c r="A8" s="32">
        <v>1</v>
      </c>
      <c r="B8" s="32">
        <v>2</v>
      </c>
      <c r="C8" s="32">
        <v>3</v>
      </c>
      <c r="D8" s="32">
        <v>4</v>
      </c>
      <c r="E8" s="32">
        <v>5</v>
      </c>
    </row>
    <row r="9" spans="1:5">
      <c r="A9" s="45" t="s">
        <v>11</v>
      </c>
      <c r="B9" s="45"/>
      <c r="C9" s="144" t="s">
        <v>145</v>
      </c>
      <c r="D9" s="145" t="s">
        <v>12</v>
      </c>
      <c r="E9" s="145" t="s">
        <v>12</v>
      </c>
    </row>
    <row r="10" spans="1:5" ht="25.5">
      <c r="A10" s="14" t="s">
        <v>13</v>
      </c>
      <c r="B10" s="46" t="s">
        <v>146</v>
      </c>
      <c r="C10" s="47" t="s">
        <v>147</v>
      </c>
      <c r="D10" s="48" t="s">
        <v>14</v>
      </c>
      <c r="E10" s="48">
        <v>20</v>
      </c>
    </row>
    <row r="11" spans="1:5">
      <c r="A11" s="14" t="s">
        <v>17</v>
      </c>
      <c r="B11" s="46" t="s">
        <v>148</v>
      </c>
      <c r="C11" s="49" t="s">
        <v>149</v>
      </c>
      <c r="D11" s="48" t="s">
        <v>14</v>
      </c>
      <c r="E11" s="48">
        <v>20</v>
      </c>
    </row>
    <row r="12" spans="1:5">
      <c r="A12" s="14" t="s">
        <v>31</v>
      </c>
      <c r="B12" s="46" t="s">
        <v>150</v>
      </c>
      <c r="C12" s="49" t="s">
        <v>151</v>
      </c>
      <c r="D12" s="48" t="s">
        <v>14</v>
      </c>
      <c r="E12" s="48">
        <v>6</v>
      </c>
    </row>
    <row r="13" spans="1:5" ht="25.5">
      <c r="A13" s="14" t="s">
        <v>36</v>
      </c>
      <c r="B13" s="46" t="s">
        <v>152</v>
      </c>
      <c r="C13" s="47" t="s">
        <v>153</v>
      </c>
      <c r="D13" s="48" t="s">
        <v>14</v>
      </c>
      <c r="E13" s="48">
        <v>6</v>
      </c>
    </row>
    <row r="14" spans="1:5" ht="38.25">
      <c r="A14" s="14" t="s">
        <v>37</v>
      </c>
      <c r="B14" s="46" t="s">
        <v>154</v>
      </c>
      <c r="C14" s="47" t="s">
        <v>155</v>
      </c>
      <c r="D14" s="48" t="s">
        <v>14</v>
      </c>
      <c r="E14" s="48">
        <v>14</v>
      </c>
    </row>
    <row r="15" spans="1:5" ht="25.5">
      <c r="A15" s="14" t="s">
        <v>59</v>
      </c>
      <c r="B15" s="46" t="s">
        <v>156</v>
      </c>
      <c r="C15" s="49" t="s">
        <v>157</v>
      </c>
      <c r="D15" s="48" t="s">
        <v>14</v>
      </c>
      <c r="E15" s="48">
        <v>20</v>
      </c>
    </row>
    <row r="16" spans="1:5">
      <c r="A16" s="14" t="s">
        <v>60</v>
      </c>
      <c r="B16" s="46" t="s">
        <v>148</v>
      </c>
      <c r="C16" s="49" t="s">
        <v>158</v>
      </c>
      <c r="D16" s="48" t="s">
        <v>14</v>
      </c>
      <c r="E16" s="48">
        <v>20</v>
      </c>
    </row>
    <row r="17" spans="1:5" ht="25.5">
      <c r="A17" s="14" t="s">
        <v>61</v>
      </c>
      <c r="B17" s="46" t="s">
        <v>159</v>
      </c>
      <c r="C17" s="47" t="s">
        <v>160</v>
      </c>
      <c r="D17" s="48" t="s">
        <v>14</v>
      </c>
      <c r="E17" s="48">
        <v>20</v>
      </c>
    </row>
    <row r="18" spans="1:5">
      <c r="A18" s="14" t="s">
        <v>62</v>
      </c>
      <c r="B18" s="46" t="s">
        <v>161</v>
      </c>
      <c r="C18" s="49" t="s">
        <v>162</v>
      </c>
      <c r="D18" s="48" t="s">
        <v>163</v>
      </c>
      <c r="E18" s="48">
        <v>1</v>
      </c>
    </row>
    <row r="19" spans="1:5">
      <c r="A19" s="139"/>
      <c r="B19" s="146"/>
      <c r="C19" s="146"/>
      <c r="D19" s="146"/>
      <c r="E19" s="146"/>
    </row>
    <row r="20" spans="1:5">
      <c r="A20" s="45" t="s">
        <v>18</v>
      </c>
      <c r="B20" s="45"/>
      <c r="C20" s="144" t="s">
        <v>164</v>
      </c>
      <c r="D20" s="145" t="s">
        <v>12</v>
      </c>
      <c r="E20" s="145" t="s">
        <v>12</v>
      </c>
    </row>
    <row r="21" spans="1:5" ht="25.5">
      <c r="A21" s="14" t="s">
        <v>19</v>
      </c>
      <c r="B21" s="46" t="s">
        <v>146</v>
      </c>
      <c r="C21" s="49" t="s">
        <v>147</v>
      </c>
      <c r="D21" s="48" t="s">
        <v>14</v>
      </c>
      <c r="E21" s="48">
        <v>30</v>
      </c>
    </row>
    <row r="22" spans="1:5">
      <c r="A22" s="14" t="s">
        <v>20</v>
      </c>
      <c r="B22" s="46" t="s">
        <v>148</v>
      </c>
      <c r="C22" s="49" t="s">
        <v>149</v>
      </c>
      <c r="D22" s="48" t="s">
        <v>14</v>
      </c>
      <c r="E22" s="48">
        <v>30</v>
      </c>
    </row>
    <row r="23" spans="1:5">
      <c r="A23" s="14" t="s">
        <v>38</v>
      </c>
      <c r="B23" s="46" t="s">
        <v>150</v>
      </c>
      <c r="C23" s="49" t="s">
        <v>165</v>
      </c>
      <c r="D23" s="48" t="s">
        <v>14</v>
      </c>
      <c r="E23" s="48">
        <v>13</v>
      </c>
    </row>
    <row r="24" spans="1:5" ht="25.5">
      <c r="A24" s="14" t="s">
        <v>53</v>
      </c>
      <c r="B24" s="46" t="s">
        <v>152</v>
      </c>
      <c r="C24" s="49" t="s">
        <v>153</v>
      </c>
      <c r="D24" s="48" t="s">
        <v>14</v>
      </c>
      <c r="E24" s="48">
        <v>13</v>
      </c>
    </row>
    <row r="25" spans="1:5" ht="38.25">
      <c r="A25" s="14" t="s">
        <v>54</v>
      </c>
      <c r="B25" s="46" t="s">
        <v>154</v>
      </c>
      <c r="C25" s="49" t="s">
        <v>166</v>
      </c>
      <c r="D25" s="48" t="s">
        <v>14</v>
      </c>
      <c r="E25" s="48">
        <v>17</v>
      </c>
    </row>
    <row r="26" spans="1:5" ht="25.5">
      <c r="A26" s="14" t="s">
        <v>55</v>
      </c>
      <c r="B26" s="46" t="s">
        <v>156</v>
      </c>
      <c r="C26" s="49" t="s">
        <v>157</v>
      </c>
      <c r="D26" s="48" t="s">
        <v>14</v>
      </c>
      <c r="E26" s="48">
        <v>30</v>
      </c>
    </row>
    <row r="27" spans="1:5">
      <c r="A27" s="14" t="s">
        <v>56</v>
      </c>
      <c r="B27" s="46" t="s">
        <v>148</v>
      </c>
      <c r="C27" s="49" t="s">
        <v>158</v>
      </c>
      <c r="D27" s="48" t="s">
        <v>14</v>
      </c>
      <c r="E27" s="48">
        <v>30</v>
      </c>
    </row>
    <row r="28" spans="1:5" ht="25.5">
      <c r="A28" s="14" t="s">
        <v>57</v>
      </c>
      <c r="B28" s="46" t="s">
        <v>159</v>
      </c>
      <c r="C28" s="49" t="s">
        <v>160</v>
      </c>
      <c r="D28" s="48" t="s">
        <v>14</v>
      </c>
      <c r="E28" s="48">
        <v>30</v>
      </c>
    </row>
    <row r="29" spans="1:5">
      <c r="A29" s="14" t="s">
        <v>130</v>
      </c>
      <c r="B29" s="46" t="s">
        <v>161</v>
      </c>
      <c r="C29" s="49" t="s">
        <v>162</v>
      </c>
      <c r="D29" s="48" t="s">
        <v>163</v>
      </c>
      <c r="E29" s="48">
        <v>1</v>
      </c>
    </row>
    <row r="30" spans="1:5">
      <c r="A30" s="139"/>
      <c r="B30" s="146"/>
      <c r="C30" s="146"/>
      <c r="D30" s="146"/>
      <c r="E30" s="146"/>
    </row>
    <row r="31" spans="1:5">
      <c r="A31" s="139"/>
      <c r="B31" s="139"/>
      <c r="C31" s="139"/>
      <c r="D31" s="139"/>
      <c r="E31" s="139"/>
    </row>
  </sheetData>
  <mergeCells count="11">
    <mergeCell ref="A31:E31"/>
    <mergeCell ref="A1:E1"/>
    <mergeCell ref="A2:E2"/>
    <mergeCell ref="A5:E5"/>
    <mergeCell ref="A3:E3"/>
    <mergeCell ref="A4:E4"/>
    <mergeCell ref="A6:E6"/>
    <mergeCell ref="C9:E9"/>
    <mergeCell ref="A19:E19"/>
    <mergeCell ref="C20:E20"/>
    <mergeCell ref="A30:E3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B447EC-1F46-4253-8A78-452B17C06D50}">
  <dimension ref="A1:E306"/>
  <sheetViews>
    <sheetView workbookViewId="0">
      <selection activeCell="I5" sqref="I5"/>
    </sheetView>
  </sheetViews>
  <sheetFormatPr defaultRowHeight="15"/>
  <cols>
    <col min="1" max="1" width="9.85546875" customWidth="1"/>
    <col min="2" max="2" width="10.5703125" customWidth="1"/>
    <col min="3" max="3" width="69.5703125" customWidth="1"/>
    <col min="4" max="5" width="10.85546875" customWidth="1"/>
  </cols>
  <sheetData>
    <row r="1" spans="1:5">
      <c r="A1" s="126" t="s">
        <v>832</v>
      </c>
      <c r="B1" s="126"/>
      <c r="C1" s="126"/>
      <c r="D1" s="126"/>
      <c r="E1" s="126"/>
    </row>
    <row r="2" spans="1:5" ht="15.75">
      <c r="A2" s="147" t="s">
        <v>295</v>
      </c>
      <c r="B2" s="147"/>
      <c r="C2" s="147"/>
      <c r="D2" s="147"/>
      <c r="E2" s="147"/>
    </row>
    <row r="3" spans="1:5" ht="15" customHeight="1">
      <c r="A3" s="151" t="s">
        <v>296</v>
      </c>
      <c r="B3" s="151"/>
      <c r="C3" s="151"/>
      <c r="D3" s="151"/>
      <c r="E3" s="151"/>
    </row>
    <row r="4" spans="1:5" ht="15.75">
      <c r="A4" s="127" t="s">
        <v>301</v>
      </c>
      <c r="B4" s="127"/>
      <c r="C4" s="127"/>
      <c r="D4" s="127"/>
      <c r="E4" s="127"/>
    </row>
    <row r="5" spans="1:5" ht="68.25" customHeight="1">
      <c r="A5" s="148" t="s">
        <v>831</v>
      </c>
      <c r="B5" s="148"/>
      <c r="C5" s="148"/>
      <c r="D5" s="148"/>
      <c r="E5" s="148"/>
    </row>
    <row r="6" spans="1:5" ht="15.75">
      <c r="A6" s="134" t="s">
        <v>302</v>
      </c>
      <c r="B6" s="134"/>
      <c r="C6" s="134"/>
      <c r="D6" s="134"/>
      <c r="E6" s="134"/>
    </row>
    <row r="7" spans="1:5" ht="25.5">
      <c r="A7" s="15" t="s">
        <v>0</v>
      </c>
      <c r="B7" s="15" t="s">
        <v>39</v>
      </c>
      <c r="C7" s="15" t="s">
        <v>40</v>
      </c>
      <c r="D7" s="15" t="s">
        <v>41</v>
      </c>
      <c r="E7" s="15" t="s">
        <v>2</v>
      </c>
    </row>
    <row r="8" spans="1:5">
      <c r="A8" s="32">
        <v>1</v>
      </c>
      <c r="B8" s="32">
        <v>2</v>
      </c>
      <c r="C8" s="32">
        <v>3</v>
      </c>
      <c r="D8" s="32">
        <v>4</v>
      </c>
      <c r="E8" s="32">
        <v>5</v>
      </c>
    </row>
    <row r="9" spans="1:5">
      <c r="A9" s="76" t="s">
        <v>303</v>
      </c>
      <c r="B9" s="149" t="s">
        <v>304</v>
      </c>
      <c r="C9" s="150"/>
      <c r="D9" s="150"/>
      <c r="E9" s="150"/>
    </row>
    <row r="10" spans="1:5" ht="25.5">
      <c r="A10" s="77" t="s">
        <v>305</v>
      </c>
      <c r="B10" s="15" t="s">
        <v>306</v>
      </c>
      <c r="C10" s="78" t="s">
        <v>307</v>
      </c>
      <c r="D10" s="79" t="s">
        <v>15</v>
      </c>
      <c r="E10" s="80">
        <v>1</v>
      </c>
    </row>
    <row r="11" spans="1:5" ht="25.5">
      <c r="A11" s="77" t="s">
        <v>308</v>
      </c>
      <c r="B11" s="15" t="s">
        <v>306</v>
      </c>
      <c r="C11" s="78" t="s">
        <v>309</v>
      </c>
      <c r="D11" s="79" t="s">
        <v>30</v>
      </c>
      <c r="E11" s="80">
        <v>3.5000000000000003E-2</v>
      </c>
    </row>
    <row r="12" spans="1:5" ht="38.25">
      <c r="A12" s="77" t="s">
        <v>310</v>
      </c>
      <c r="B12" s="15" t="s">
        <v>306</v>
      </c>
      <c r="C12" s="78" t="s">
        <v>311</v>
      </c>
      <c r="D12" s="79" t="s">
        <v>15</v>
      </c>
      <c r="E12" s="80">
        <v>2</v>
      </c>
    </row>
    <row r="13" spans="1:5" ht="25.5">
      <c r="A13" s="77" t="s">
        <v>312</v>
      </c>
      <c r="B13" s="15" t="s">
        <v>306</v>
      </c>
      <c r="C13" s="78" t="s">
        <v>313</v>
      </c>
      <c r="D13" s="79" t="s">
        <v>14</v>
      </c>
      <c r="E13" s="80">
        <v>11</v>
      </c>
    </row>
    <row r="14" spans="1:5">
      <c r="A14" s="77" t="s">
        <v>314</v>
      </c>
      <c r="B14" s="15" t="s">
        <v>306</v>
      </c>
      <c r="C14" s="78" t="s">
        <v>149</v>
      </c>
      <c r="D14" s="79" t="s">
        <v>14</v>
      </c>
      <c r="E14" s="80">
        <v>11</v>
      </c>
    </row>
    <row r="15" spans="1:5" ht="38.25">
      <c r="A15" s="77" t="s">
        <v>315</v>
      </c>
      <c r="B15" s="15" t="s">
        <v>306</v>
      </c>
      <c r="C15" s="78" t="s">
        <v>316</v>
      </c>
      <c r="D15" s="79" t="s">
        <v>14</v>
      </c>
      <c r="E15" s="80">
        <v>82</v>
      </c>
    </row>
    <row r="16" spans="1:5">
      <c r="A16" s="77" t="s">
        <v>317</v>
      </c>
      <c r="B16" s="15" t="s">
        <v>306</v>
      </c>
      <c r="C16" s="78" t="s">
        <v>158</v>
      </c>
      <c r="D16" s="79" t="s">
        <v>14</v>
      </c>
      <c r="E16" s="80">
        <v>11</v>
      </c>
    </row>
    <row r="17" spans="1:5" ht="25.5">
      <c r="A17" s="77" t="s">
        <v>318</v>
      </c>
      <c r="B17" s="15" t="s">
        <v>306</v>
      </c>
      <c r="C17" s="78" t="s">
        <v>160</v>
      </c>
      <c r="D17" s="79" t="s">
        <v>14</v>
      </c>
      <c r="E17" s="80">
        <v>11</v>
      </c>
    </row>
    <row r="18" spans="1:5" ht="25.5">
      <c r="A18" s="77" t="s">
        <v>319</v>
      </c>
      <c r="B18" s="15" t="s">
        <v>306</v>
      </c>
      <c r="C18" s="78" t="s">
        <v>320</v>
      </c>
      <c r="D18" s="79" t="s">
        <v>30</v>
      </c>
      <c r="E18" s="80">
        <v>0.127</v>
      </c>
    </row>
    <row r="19" spans="1:5" ht="25.5">
      <c r="A19" s="77" t="s">
        <v>321</v>
      </c>
      <c r="B19" s="15" t="s">
        <v>306</v>
      </c>
      <c r="C19" s="78" t="s">
        <v>322</v>
      </c>
      <c r="D19" s="79" t="s">
        <v>14</v>
      </c>
      <c r="E19" s="80">
        <v>36</v>
      </c>
    </row>
    <row r="20" spans="1:5">
      <c r="A20" s="77" t="s">
        <v>323</v>
      </c>
      <c r="B20" s="15" t="s">
        <v>306</v>
      </c>
      <c r="C20" s="78" t="s">
        <v>324</v>
      </c>
      <c r="D20" s="79" t="s">
        <v>16</v>
      </c>
      <c r="E20" s="80">
        <v>1</v>
      </c>
    </row>
    <row r="21" spans="1:5" ht="25.5">
      <c r="A21" s="77" t="s">
        <v>325</v>
      </c>
      <c r="B21" s="15" t="s">
        <v>306</v>
      </c>
      <c r="C21" s="78" t="s">
        <v>326</v>
      </c>
      <c r="D21" s="79" t="s">
        <v>4</v>
      </c>
      <c r="E21" s="80">
        <v>1</v>
      </c>
    </row>
    <row r="22" spans="1:5">
      <c r="A22" s="139"/>
      <c r="B22" s="146"/>
      <c r="C22" s="146"/>
      <c r="D22" s="146"/>
      <c r="E22" s="146"/>
    </row>
    <row r="23" spans="1:5">
      <c r="A23" s="76" t="s">
        <v>327</v>
      </c>
      <c r="B23" s="149" t="s">
        <v>328</v>
      </c>
      <c r="C23" s="150"/>
      <c r="D23" s="150"/>
      <c r="E23" s="150"/>
    </row>
    <row r="24" spans="1:5" ht="25.5">
      <c r="A24" s="77" t="s">
        <v>329</v>
      </c>
      <c r="B24" s="15" t="s">
        <v>306</v>
      </c>
      <c r="C24" s="78" t="s">
        <v>330</v>
      </c>
      <c r="D24" s="79" t="s">
        <v>15</v>
      </c>
      <c r="E24" s="80">
        <v>1</v>
      </c>
    </row>
    <row r="25" spans="1:5" ht="51">
      <c r="A25" s="77" t="s">
        <v>331</v>
      </c>
      <c r="B25" s="15" t="s">
        <v>306</v>
      </c>
      <c r="C25" s="78" t="s">
        <v>332</v>
      </c>
      <c r="D25" s="79" t="s">
        <v>27</v>
      </c>
      <c r="E25" s="80">
        <v>1</v>
      </c>
    </row>
    <row r="26" spans="1:5" ht="25.5">
      <c r="A26" s="77" t="s">
        <v>333</v>
      </c>
      <c r="B26" s="15" t="s">
        <v>306</v>
      </c>
      <c r="C26" s="78" t="s">
        <v>334</v>
      </c>
      <c r="D26" s="79" t="s">
        <v>30</v>
      </c>
      <c r="E26" s="80">
        <v>1.9E-2</v>
      </c>
    </row>
    <row r="27" spans="1:5" ht="25.5">
      <c r="A27" s="77" t="s">
        <v>335</v>
      </c>
      <c r="B27" s="15" t="s">
        <v>306</v>
      </c>
      <c r="C27" s="78" t="s">
        <v>336</v>
      </c>
      <c r="D27" s="79" t="s">
        <v>30</v>
      </c>
      <c r="E27" s="80">
        <v>1.9E-2</v>
      </c>
    </row>
    <row r="28" spans="1:5">
      <c r="A28" s="77" t="s">
        <v>337</v>
      </c>
      <c r="B28" s="15" t="s">
        <v>306</v>
      </c>
      <c r="C28" s="78" t="s">
        <v>338</v>
      </c>
      <c r="D28" s="79" t="s">
        <v>29</v>
      </c>
      <c r="E28" s="80">
        <v>1</v>
      </c>
    </row>
    <row r="29" spans="1:5" ht="51">
      <c r="A29" s="77" t="s">
        <v>339</v>
      </c>
      <c r="B29" s="15" t="s">
        <v>306</v>
      </c>
      <c r="C29" s="78" t="s">
        <v>340</v>
      </c>
      <c r="D29" s="79" t="s">
        <v>15</v>
      </c>
      <c r="E29" s="80">
        <v>1</v>
      </c>
    </row>
    <row r="30" spans="1:5" ht="25.5">
      <c r="A30" s="77" t="s">
        <v>341</v>
      </c>
      <c r="B30" s="15" t="s">
        <v>306</v>
      </c>
      <c r="C30" s="78" t="s">
        <v>342</v>
      </c>
      <c r="D30" s="79" t="s">
        <v>14</v>
      </c>
      <c r="E30" s="80">
        <v>27</v>
      </c>
    </row>
    <row r="31" spans="1:5">
      <c r="A31" s="77" t="s">
        <v>343</v>
      </c>
      <c r="B31" s="15" t="s">
        <v>306</v>
      </c>
      <c r="C31" s="78" t="s">
        <v>149</v>
      </c>
      <c r="D31" s="79" t="s">
        <v>14</v>
      </c>
      <c r="E31" s="80">
        <v>27</v>
      </c>
    </row>
    <row r="32" spans="1:5" ht="38.25">
      <c r="A32" s="77" t="s">
        <v>344</v>
      </c>
      <c r="B32" s="15" t="s">
        <v>306</v>
      </c>
      <c r="C32" s="78" t="s">
        <v>316</v>
      </c>
      <c r="D32" s="79" t="s">
        <v>14</v>
      </c>
      <c r="E32" s="80">
        <v>62</v>
      </c>
    </row>
    <row r="33" spans="1:5">
      <c r="A33" s="77" t="s">
        <v>345</v>
      </c>
      <c r="B33" s="15" t="s">
        <v>306</v>
      </c>
      <c r="C33" s="78" t="s">
        <v>158</v>
      </c>
      <c r="D33" s="79" t="s">
        <v>14</v>
      </c>
      <c r="E33" s="80">
        <v>27</v>
      </c>
    </row>
    <row r="34" spans="1:5" ht="25.5">
      <c r="A34" s="77" t="s">
        <v>346</v>
      </c>
      <c r="B34" s="15" t="s">
        <v>306</v>
      </c>
      <c r="C34" s="78" t="s">
        <v>160</v>
      </c>
      <c r="D34" s="79" t="s">
        <v>14</v>
      </c>
      <c r="E34" s="80">
        <v>27</v>
      </c>
    </row>
    <row r="35" spans="1:5">
      <c r="A35" s="77" t="s">
        <v>347</v>
      </c>
      <c r="B35" s="15" t="s">
        <v>306</v>
      </c>
      <c r="C35" s="78" t="s">
        <v>348</v>
      </c>
      <c r="D35" s="79" t="s">
        <v>16</v>
      </c>
      <c r="E35" s="80">
        <v>1</v>
      </c>
    </row>
    <row r="36" spans="1:5" ht="25.5">
      <c r="A36" s="77" t="s">
        <v>349</v>
      </c>
      <c r="B36" s="15" t="s">
        <v>306</v>
      </c>
      <c r="C36" s="78" t="s">
        <v>326</v>
      </c>
      <c r="D36" s="79" t="s">
        <v>4</v>
      </c>
      <c r="E36" s="80">
        <v>1</v>
      </c>
    </row>
    <row r="37" spans="1:5">
      <c r="A37" s="139"/>
      <c r="B37" s="146"/>
      <c r="C37" s="146"/>
      <c r="D37" s="146"/>
      <c r="E37" s="146"/>
    </row>
    <row r="38" spans="1:5">
      <c r="A38" s="76" t="s">
        <v>350</v>
      </c>
      <c r="B38" s="149" t="s">
        <v>351</v>
      </c>
      <c r="C38" s="150"/>
      <c r="D38" s="150"/>
      <c r="E38" s="150"/>
    </row>
    <row r="39" spans="1:5" ht="38.25">
      <c r="A39" s="77" t="s">
        <v>352</v>
      </c>
      <c r="B39" s="15" t="s">
        <v>306</v>
      </c>
      <c r="C39" s="78" t="s">
        <v>353</v>
      </c>
      <c r="D39" s="79" t="s">
        <v>14</v>
      </c>
      <c r="E39" s="80">
        <v>62</v>
      </c>
    </row>
    <row r="40" spans="1:5" ht="38.25">
      <c r="A40" s="77" t="s">
        <v>354</v>
      </c>
      <c r="B40" s="15" t="s">
        <v>306</v>
      </c>
      <c r="C40" s="78" t="s">
        <v>355</v>
      </c>
      <c r="D40" s="79" t="s">
        <v>15</v>
      </c>
      <c r="E40" s="80">
        <v>1</v>
      </c>
    </row>
    <row r="41" spans="1:5" ht="25.5">
      <c r="A41" s="77" t="s">
        <v>356</v>
      </c>
      <c r="B41" s="15" t="s">
        <v>306</v>
      </c>
      <c r="C41" s="78" t="s">
        <v>357</v>
      </c>
      <c r="D41" s="79" t="s">
        <v>30</v>
      </c>
      <c r="E41" s="80">
        <v>3.6999999999999998E-2</v>
      </c>
    </row>
    <row r="42" spans="1:5" ht="25.5">
      <c r="A42" s="77" t="s">
        <v>358</v>
      </c>
      <c r="B42" s="15" t="s">
        <v>306</v>
      </c>
      <c r="C42" s="78" t="s">
        <v>359</v>
      </c>
      <c r="D42" s="79" t="s">
        <v>30</v>
      </c>
      <c r="E42" s="80">
        <v>3.6999999999999998E-2</v>
      </c>
    </row>
    <row r="43" spans="1:5" ht="25.5">
      <c r="A43" s="77" t="s">
        <v>360</v>
      </c>
      <c r="B43" s="15" t="s">
        <v>306</v>
      </c>
      <c r="C43" s="78" t="s">
        <v>313</v>
      </c>
      <c r="D43" s="79" t="s">
        <v>14</v>
      </c>
      <c r="E43" s="80">
        <v>40</v>
      </c>
    </row>
    <row r="44" spans="1:5">
      <c r="A44" s="77" t="s">
        <v>361</v>
      </c>
      <c r="B44" s="15" t="s">
        <v>306</v>
      </c>
      <c r="C44" s="78" t="s">
        <v>149</v>
      </c>
      <c r="D44" s="79" t="s">
        <v>14</v>
      </c>
      <c r="E44" s="80">
        <v>40</v>
      </c>
    </row>
    <row r="45" spans="1:5" ht="38.25">
      <c r="A45" s="77" t="s">
        <v>362</v>
      </c>
      <c r="B45" s="15" t="s">
        <v>306</v>
      </c>
      <c r="C45" s="78" t="s">
        <v>363</v>
      </c>
      <c r="D45" s="79" t="s">
        <v>14</v>
      </c>
      <c r="E45" s="80">
        <v>210</v>
      </c>
    </row>
    <row r="46" spans="1:5">
      <c r="A46" s="77" t="s">
        <v>364</v>
      </c>
      <c r="B46" s="15" t="s">
        <v>306</v>
      </c>
      <c r="C46" s="78" t="s">
        <v>158</v>
      </c>
      <c r="D46" s="79" t="s">
        <v>14</v>
      </c>
      <c r="E46" s="80">
        <v>40</v>
      </c>
    </row>
    <row r="47" spans="1:5" ht="25.5">
      <c r="A47" s="77" t="s">
        <v>365</v>
      </c>
      <c r="B47" s="15" t="s">
        <v>306</v>
      </c>
      <c r="C47" s="78" t="s">
        <v>160</v>
      </c>
      <c r="D47" s="79" t="s">
        <v>14</v>
      </c>
      <c r="E47" s="80">
        <v>40</v>
      </c>
    </row>
    <row r="48" spans="1:5" ht="25.5">
      <c r="A48" s="77" t="s">
        <v>366</v>
      </c>
      <c r="B48" s="15" t="s">
        <v>306</v>
      </c>
      <c r="C48" s="78" t="s">
        <v>322</v>
      </c>
      <c r="D48" s="79" t="s">
        <v>14</v>
      </c>
      <c r="E48" s="80">
        <v>42</v>
      </c>
    </row>
    <row r="49" spans="1:5">
      <c r="A49" s="77" t="s">
        <v>367</v>
      </c>
      <c r="B49" s="15" t="s">
        <v>306</v>
      </c>
      <c r="C49" s="78" t="s">
        <v>368</v>
      </c>
      <c r="D49" s="79" t="s">
        <v>16</v>
      </c>
      <c r="E49" s="80">
        <v>3</v>
      </c>
    </row>
    <row r="50" spans="1:5" ht="25.5">
      <c r="A50" s="77" t="s">
        <v>369</v>
      </c>
      <c r="B50" s="15" t="s">
        <v>306</v>
      </c>
      <c r="C50" s="78" t="s">
        <v>326</v>
      </c>
      <c r="D50" s="79" t="s">
        <v>4</v>
      </c>
      <c r="E50" s="80">
        <v>1</v>
      </c>
    </row>
    <row r="51" spans="1:5">
      <c r="A51" s="139"/>
      <c r="B51" s="146"/>
      <c r="C51" s="146"/>
      <c r="D51" s="146"/>
      <c r="E51" s="146"/>
    </row>
    <row r="52" spans="1:5">
      <c r="A52" s="76" t="s">
        <v>370</v>
      </c>
      <c r="B52" s="149" t="s">
        <v>371</v>
      </c>
      <c r="C52" s="150"/>
      <c r="D52" s="150"/>
      <c r="E52" s="150"/>
    </row>
    <row r="53" spans="1:5" ht="38.25">
      <c r="A53" s="77" t="s">
        <v>372</v>
      </c>
      <c r="B53" s="15" t="s">
        <v>306</v>
      </c>
      <c r="C53" s="78" t="s">
        <v>373</v>
      </c>
      <c r="D53" s="79" t="s">
        <v>14</v>
      </c>
      <c r="E53" s="80">
        <v>45</v>
      </c>
    </row>
    <row r="54" spans="1:5" ht="25.5">
      <c r="A54" s="77" t="s">
        <v>374</v>
      </c>
      <c r="B54" s="15" t="s">
        <v>306</v>
      </c>
      <c r="C54" s="78" t="s">
        <v>375</v>
      </c>
      <c r="D54" s="79" t="s">
        <v>14</v>
      </c>
      <c r="E54" s="80">
        <v>15</v>
      </c>
    </row>
    <row r="55" spans="1:5">
      <c r="A55" s="77" t="s">
        <v>376</v>
      </c>
      <c r="B55" s="15" t="s">
        <v>306</v>
      </c>
      <c r="C55" s="78" t="s">
        <v>149</v>
      </c>
      <c r="D55" s="79" t="s">
        <v>14</v>
      </c>
      <c r="E55" s="80">
        <v>15</v>
      </c>
    </row>
    <row r="56" spans="1:5" ht="38.25">
      <c r="A56" s="77" t="s">
        <v>377</v>
      </c>
      <c r="B56" s="15" t="s">
        <v>306</v>
      </c>
      <c r="C56" s="78" t="s">
        <v>363</v>
      </c>
      <c r="D56" s="79" t="s">
        <v>14</v>
      </c>
      <c r="E56" s="80">
        <v>89</v>
      </c>
    </row>
    <row r="57" spans="1:5">
      <c r="A57" s="77" t="s">
        <v>378</v>
      </c>
      <c r="B57" s="15" t="s">
        <v>306</v>
      </c>
      <c r="C57" s="78" t="s">
        <v>379</v>
      </c>
      <c r="D57" s="79" t="s">
        <v>15</v>
      </c>
      <c r="E57" s="80">
        <v>1</v>
      </c>
    </row>
    <row r="58" spans="1:5">
      <c r="A58" s="77" t="s">
        <v>380</v>
      </c>
      <c r="B58" s="15" t="s">
        <v>306</v>
      </c>
      <c r="C58" s="78" t="s">
        <v>158</v>
      </c>
      <c r="D58" s="79" t="s">
        <v>14</v>
      </c>
      <c r="E58" s="80">
        <v>15</v>
      </c>
    </row>
    <row r="59" spans="1:5" ht="25.5">
      <c r="A59" s="77" t="s">
        <v>381</v>
      </c>
      <c r="B59" s="15" t="s">
        <v>306</v>
      </c>
      <c r="C59" s="78" t="s">
        <v>160</v>
      </c>
      <c r="D59" s="79" t="s">
        <v>14</v>
      </c>
      <c r="E59" s="80">
        <v>15</v>
      </c>
    </row>
    <row r="60" spans="1:5" ht="25.5">
      <c r="A60" s="77" t="s">
        <v>382</v>
      </c>
      <c r="B60" s="15" t="s">
        <v>306</v>
      </c>
      <c r="C60" s="78" t="s">
        <v>322</v>
      </c>
      <c r="D60" s="79" t="s">
        <v>14</v>
      </c>
      <c r="E60" s="80">
        <v>48</v>
      </c>
    </row>
    <row r="61" spans="1:5" ht="25.5">
      <c r="A61" s="77" t="s">
        <v>383</v>
      </c>
      <c r="B61" s="15" t="s">
        <v>306</v>
      </c>
      <c r="C61" s="78" t="s">
        <v>384</v>
      </c>
      <c r="D61" s="79" t="s">
        <v>14</v>
      </c>
      <c r="E61" s="80">
        <v>6</v>
      </c>
    </row>
    <row r="62" spans="1:5">
      <c r="A62" s="77" t="s">
        <v>385</v>
      </c>
      <c r="B62" s="15" t="s">
        <v>306</v>
      </c>
      <c r="C62" s="78" t="s">
        <v>386</v>
      </c>
      <c r="D62" s="79" t="s">
        <v>14</v>
      </c>
      <c r="E62" s="80">
        <v>6</v>
      </c>
    </row>
    <row r="63" spans="1:5">
      <c r="A63" s="77" t="s">
        <v>387</v>
      </c>
      <c r="B63" s="15" t="s">
        <v>306</v>
      </c>
      <c r="C63" s="78" t="s">
        <v>388</v>
      </c>
      <c r="D63" s="79" t="s">
        <v>14</v>
      </c>
      <c r="E63" s="80">
        <v>6</v>
      </c>
    </row>
    <row r="64" spans="1:5">
      <c r="A64" s="77" t="s">
        <v>389</v>
      </c>
      <c r="B64" s="15" t="s">
        <v>306</v>
      </c>
      <c r="C64" s="78" t="s">
        <v>390</v>
      </c>
      <c r="D64" s="79" t="s">
        <v>14</v>
      </c>
      <c r="E64" s="80">
        <v>6</v>
      </c>
    </row>
    <row r="65" spans="1:5" ht="25.5">
      <c r="A65" s="77" t="s">
        <v>391</v>
      </c>
      <c r="B65" s="15" t="s">
        <v>306</v>
      </c>
      <c r="C65" s="78" t="s">
        <v>392</v>
      </c>
      <c r="D65" s="79" t="s">
        <v>14</v>
      </c>
      <c r="E65" s="80">
        <v>6</v>
      </c>
    </row>
    <row r="66" spans="1:5">
      <c r="A66" s="77" t="s">
        <v>393</v>
      </c>
      <c r="B66" s="15" t="s">
        <v>306</v>
      </c>
      <c r="C66" s="78" t="s">
        <v>368</v>
      </c>
      <c r="D66" s="79" t="s">
        <v>16</v>
      </c>
      <c r="E66" s="80">
        <v>1</v>
      </c>
    </row>
    <row r="67" spans="1:5" ht="25.5">
      <c r="A67" s="77" t="s">
        <v>394</v>
      </c>
      <c r="B67" s="15" t="s">
        <v>306</v>
      </c>
      <c r="C67" s="78" t="s">
        <v>326</v>
      </c>
      <c r="D67" s="79" t="s">
        <v>4</v>
      </c>
      <c r="E67" s="80">
        <v>1</v>
      </c>
    </row>
    <row r="68" spans="1:5">
      <c r="A68" s="139" t="str">
        <f>"RAZEM "&amp;B52</f>
        <v>RAZEM Kolizja K1E.15 (km 65+558,00 - 65+559,00 projektowanej linii kolejowej E65)</v>
      </c>
      <c r="B68" s="146" t="s">
        <v>12</v>
      </c>
      <c r="C68" s="146" t="s">
        <v>12</v>
      </c>
      <c r="D68" s="146" t="s">
        <v>12</v>
      </c>
      <c r="E68" s="146" t="s">
        <v>12</v>
      </c>
    </row>
    <row r="69" spans="1:5">
      <c r="A69" s="76" t="s">
        <v>395</v>
      </c>
      <c r="B69" s="149" t="s">
        <v>396</v>
      </c>
      <c r="C69" s="150"/>
      <c r="D69" s="150"/>
      <c r="E69" s="150"/>
    </row>
    <row r="70" spans="1:5">
      <c r="A70" s="77" t="s">
        <v>397</v>
      </c>
      <c r="B70" s="15" t="s">
        <v>306</v>
      </c>
      <c r="C70" s="78" t="s">
        <v>398</v>
      </c>
      <c r="D70" s="79" t="s">
        <v>14</v>
      </c>
      <c r="E70" s="80">
        <v>26</v>
      </c>
    </row>
    <row r="71" spans="1:5">
      <c r="A71" s="139"/>
      <c r="B71" s="146"/>
      <c r="C71" s="146"/>
      <c r="D71" s="146"/>
      <c r="E71" s="146"/>
    </row>
    <row r="72" spans="1:5">
      <c r="A72" s="76" t="s">
        <v>399</v>
      </c>
      <c r="B72" s="149" t="s">
        <v>400</v>
      </c>
      <c r="C72" s="150"/>
      <c r="D72" s="150"/>
      <c r="E72" s="150"/>
    </row>
    <row r="73" spans="1:5" ht="38.25">
      <c r="A73" s="77" t="s">
        <v>401</v>
      </c>
      <c r="B73" s="15" t="s">
        <v>306</v>
      </c>
      <c r="C73" s="78" t="s">
        <v>402</v>
      </c>
      <c r="D73" s="79" t="s">
        <v>14</v>
      </c>
      <c r="E73" s="80">
        <v>64</v>
      </c>
    </row>
    <row r="74" spans="1:5" ht="25.5">
      <c r="A74" s="77" t="s">
        <v>403</v>
      </c>
      <c r="B74" s="15" t="s">
        <v>306</v>
      </c>
      <c r="C74" s="78" t="s">
        <v>404</v>
      </c>
      <c r="D74" s="79" t="s">
        <v>30</v>
      </c>
      <c r="E74" s="80">
        <v>4.5999999999999999E-2</v>
      </c>
    </row>
    <row r="75" spans="1:5" ht="38.25">
      <c r="A75" s="77" t="s">
        <v>405</v>
      </c>
      <c r="B75" s="15" t="s">
        <v>306</v>
      </c>
      <c r="C75" s="78" t="s">
        <v>406</v>
      </c>
      <c r="D75" s="79" t="s">
        <v>15</v>
      </c>
      <c r="E75" s="80">
        <v>1</v>
      </c>
    </row>
    <row r="76" spans="1:5" ht="38.25">
      <c r="A76" s="77" t="s">
        <v>407</v>
      </c>
      <c r="B76" s="15" t="s">
        <v>306</v>
      </c>
      <c r="C76" s="78" t="s">
        <v>408</v>
      </c>
      <c r="D76" s="79" t="s">
        <v>15</v>
      </c>
      <c r="E76" s="80">
        <v>1</v>
      </c>
    </row>
    <row r="77" spans="1:5">
      <c r="A77" s="77" t="s">
        <v>409</v>
      </c>
      <c r="B77" s="15" t="s">
        <v>306</v>
      </c>
      <c r="C77" s="78" t="s">
        <v>410</v>
      </c>
      <c r="D77" s="79" t="s">
        <v>4</v>
      </c>
      <c r="E77" s="80">
        <v>1</v>
      </c>
    </row>
    <row r="78" spans="1:5" ht="38.25">
      <c r="A78" s="77" t="s">
        <v>411</v>
      </c>
      <c r="B78" s="15" t="s">
        <v>306</v>
      </c>
      <c r="C78" s="81" t="s">
        <v>412</v>
      </c>
      <c r="D78" s="79" t="s">
        <v>15</v>
      </c>
      <c r="E78" s="80">
        <v>1</v>
      </c>
    </row>
    <row r="79" spans="1:5" ht="38.25">
      <c r="A79" s="77" t="s">
        <v>413</v>
      </c>
      <c r="B79" s="15" t="s">
        <v>306</v>
      </c>
      <c r="C79" s="78" t="s">
        <v>414</v>
      </c>
      <c r="D79" s="79" t="s">
        <v>15</v>
      </c>
      <c r="E79" s="80">
        <v>1</v>
      </c>
    </row>
    <row r="80" spans="1:5" ht="25.5">
      <c r="A80" s="77" t="s">
        <v>415</v>
      </c>
      <c r="B80" s="15" t="s">
        <v>306</v>
      </c>
      <c r="C80" s="78" t="s">
        <v>416</v>
      </c>
      <c r="D80" s="79" t="s">
        <v>15</v>
      </c>
      <c r="E80" s="80">
        <v>1</v>
      </c>
    </row>
    <row r="81" spans="1:5" ht="25.5">
      <c r="A81" s="77" t="s">
        <v>417</v>
      </c>
      <c r="B81" s="15" t="s">
        <v>306</v>
      </c>
      <c r="C81" s="78" t="s">
        <v>418</v>
      </c>
      <c r="D81" s="79" t="s">
        <v>30</v>
      </c>
      <c r="E81" s="80">
        <v>4.2999999999999997E-2</v>
      </c>
    </row>
    <row r="82" spans="1:5" ht="25.5">
      <c r="A82" s="77" t="s">
        <v>419</v>
      </c>
      <c r="B82" s="15" t="s">
        <v>306</v>
      </c>
      <c r="C82" s="78" t="s">
        <v>420</v>
      </c>
      <c r="D82" s="79" t="s">
        <v>30</v>
      </c>
      <c r="E82" s="80">
        <v>4.2999999999999997E-2</v>
      </c>
    </row>
    <row r="83" spans="1:5" ht="25.5">
      <c r="A83" s="77" t="s">
        <v>421</v>
      </c>
      <c r="B83" s="15" t="s">
        <v>306</v>
      </c>
      <c r="C83" s="78" t="s">
        <v>422</v>
      </c>
      <c r="D83" s="79" t="s">
        <v>30</v>
      </c>
      <c r="E83" s="80">
        <v>4.1000000000000002E-2</v>
      </c>
    </row>
    <row r="84" spans="1:5" ht="25.5">
      <c r="A84" s="77" t="s">
        <v>423</v>
      </c>
      <c r="B84" s="15" t="s">
        <v>306</v>
      </c>
      <c r="C84" s="78" t="s">
        <v>424</v>
      </c>
      <c r="D84" s="79" t="s">
        <v>30</v>
      </c>
      <c r="E84" s="80">
        <v>3.6499999999999998E-2</v>
      </c>
    </row>
    <row r="85" spans="1:5" ht="25.5">
      <c r="A85" s="77" t="s">
        <v>425</v>
      </c>
      <c r="B85" s="15" t="s">
        <v>306</v>
      </c>
      <c r="C85" s="78" t="s">
        <v>426</v>
      </c>
      <c r="D85" s="79" t="s">
        <v>14</v>
      </c>
      <c r="E85" s="80">
        <v>36</v>
      </c>
    </row>
    <row r="86" spans="1:5">
      <c r="A86" s="77" t="s">
        <v>427</v>
      </c>
      <c r="B86" s="15" t="s">
        <v>306</v>
      </c>
      <c r="C86" s="78" t="s">
        <v>149</v>
      </c>
      <c r="D86" s="79" t="s">
        <v>14</v>
      </c>
      <c r="E86" s="80">
        <v>36</v>
      </c>
    </row>
    <row r="87" spans="1:5" ht="38.25">
      <c r="A87" s="77" t="s">
        <v>428</v>
      </c>
      <c r="B87" s="15" t="s">
        <v>306</v>
      </c>
      <c r="C87" s="78" t="s">
        <v>363</v>
      </c>
      <c r="D87" s="79" t="s">
        <v>14</v>
      </c>
      <c r="E87" s="80">
        <v>104</v>
      </c>
    </row>
    <row r="88" spans="1:5" ht="38.25">
      <c r="A88" s="77" t="s">
        <v>429</v>
      </c>
      <c r="B88" s="15" t="s">
        <v>306</v>
      </c>
      <c r="C88" s="78" t="s">
        <v>430</v>
      </c>
      <c r="D88" s="79" t="s">
        <v>14</v>
      </c>
      <c r="E88" s="80">
        <v>52</v>
      </c>
    </row>
    <row r="89" spans="1:5">
      <c r="A89" s="77" t="s">
        <v>431</v>
      </c>
      <c r="B89" s="15" t="s">
        <v>306</v>
      </c>
      <c r="C89" s="78" t="s">
        <v>158</v>
      </c>
      <c r="D89" s="79" t="s">
        <v>14</v>
      </c>
      <c r="E89" s="80">
        <v>36</v>
      </c>
    </row>
    <row r="90" spans="1:5" ht="25.5">
      <c r="A90" s="77" t="s">
        <v>432</v>
      </c>
      <c r="B90" s="15" t="s">
        <v>306</v>
      </c>
      <c r="C90" s="78" t="s">
        <v>160</v>
      </c>
      <c r="D90" s="79" t="s">
        <v>14</v>
      </c>
      <c r="E90" s="80">
        <v>36</v>
      </c>
    </row>
    <row r="91" spans="1:5" ht="25.5">
      <c r="A91" s="77" t="s">
        <v>433</v>
      </c>
      <c r="B91" s="15" t="s">
        <v>306</v>
      </c>
      <c r="C91" s="78" t="s">
        <v>384</v>
      </c>
      <c r="D91" s="79" t="s">
        <v>14</v>
      </c>
      <c r="E91" s="80">
        <v>34</v>
      </c>
    </row>
    <row r="92" spans="1:5">
      <c r="A92" s="77" t="s">
        <v>434</v>
      </c>
      <c r="B92" s="15" t="s">
        <v>306</v>
      </c>
      <c r="C92" s="78" t="s">
        <v>386</v>
      </c>
      <c r="D92" s="79" t="s">
        <v>14</v>
      </c>
      <c r="E92" s="80">
        <v>34</v>
      </c>
    </row>
    <row r="93" spans="1:5">
      <c r="A93" s="77" t="s">
        <v>435</v>
      </c>
      <c r="B93" s="15" t="s">
        <v>306</v>
      </c>
      <c r="C93" s="78" t="s">
        <v>436</v>
      </c>
      <c r="D93" s="79" t="s">
        <v>14</v>
      </c>
      <c r="E93" s="80">
        <v>34</v>
      </c>
    </row>
    <row r="94" spans="1:5">
      <c r="A94" s="77" t="s">
        <v>437</v>
      </c>
      <c r="B94" s="15" t="s">
        <v>306</v>
      </c>
      <c r="C94" s="78" t="s">
        <v>390</v>
      </c>
      <c r="D94" s="79" t="s">
        <v>14</v>
      </c>
      <c r="E94" s="80">
        <v>34</v>
      </c>
    </row>
    <row r="95" spans="1:5" ht="25.5">
      <c r="A95" s="77" t="s">
        <v>438</v>
      </c>
      <c r="B95" s="15" t="s">
        <v>306</v>
      </c>
      <c r="C95" s="78" t="s">
        <v>392</v>
      </c>
      <c r="D95" s="79" t="s">
        <v>14</v>
      </c>
      <c r="E95" s="80">
        <v>34</v>
      </c>
    </row>
    <row r="96" spans="1:5">
      <c r="A96" s="77" t="s">
        <v>439</v>
      </c>
      <c r="B96" s="15"/>
      <c r="C96" s="78" t="s">
        <v>440</v>
      </c>
      <c r="D96" s="79" t="s">
        <v>4</v>
      </c>
      <c r="E96" s="80">
        <v>1</v>
      </c>
    </row>
    <row r="97" spans="1:5" ht="38.25">
      <c r="A97" s="77" t="s">
        <v>441</v>
      </c>
      <c r="B97" s="15" t="s">
        <v>306</v>
      </c>
      <c r="C97" s="78" t="s">
        <v>442</v>
      </c>
      <c r="D97" s="79" t="s">
        <v>4</v>
      </c>
      <c r="E97" s="80">
        <v>1</v>
      </c>
    </row>
    <row r="98" spans="1:5">
      <c r="A98" s="77" t="s">
        <v>443</v>
      </c>
      <c r="B98" s="15" t="s">
        <v>306</v>
      </c>
      <c r="C98" s="78" t="s">
        <v>444</v>
      </c>
      <c r="D98" s="79" t="s">
        <v>16</v>
      </c>
      <c r="E98" s="80">
        <v>2</v>
      </c>
    </row>
    <row r="99" spans="1:5" ht="25.5">
      <c r="A99" s="77" t="s">
        <v>445</v>
      </c>
      <c r="B99" s="15" t="s">
        <v>306</v>
      </c>
      <c r="C99" s="78" t="s">
        <v>326</v>
      </c>
      <c r="D99" s="79" t="s">
        <v>4</v>
      </c>
      <c r="E99" s="80">
        <v>1</v>
      </c>
    </row>
    <row r="100" spans="1:5">
      <c r="A100" s="139"/>
      <c r="B100" s="146"/>
      <c r="C100" s="146"/>
      <c r="D100" s="146"/>
      <c r="E100" s="146"/>
    </row>
    <row r="101" spans="1:5">
      <c r="A101" s="76" t="s">
        <v>446</v>
      </c>
      <c r="B101" s="149" t="s">
        <v>447</v>
      </c>
      <c r="C101" s="150"/>
      <c r="D101" s="150"/>
      <c r="E101" s="150"/>
    </row>
    <row r="102" spans="1:5" ht="38.25">
      <c r="A102" s="77" t="s">
        <v>448</v>
      </c>
      <c r="B102" s="15" t="s">
        <v>306</v>
      </c>
      <c r="C102" s="78" t="s">
        <v>402</v>
      </c>
      <c r="D102" s="79" t="s">
        <v>14</v>
      </c>
      <c r="E102" s="80">
        <v>34</v>
      </c>
    </row>
    <row r="103" spans="1:5" ht="25.5">
      <c r="A103" s="77" t="s">
        <v>449</v>
      </c>
      <c r="B103" s="15" t="s">
        <v>306</v>
      </c>
      <c r="C103" s="78" t="s">
        <v>450</v>
      </c>
      <c r="D103" s="79" t="s">
        <v>30</v>
      </c>
      <c r="E103" s="80">
        <v>3.5999999999999997E-2</v>
      </c>
    </row>
    <row r="104" spans="1:5" ht="38.25">
      <c r="A104" s="77" t="s">
        <v>451</v>
      </c>
      <c r="B104" s="15" t="s">
        <v>306</v>
      </c>
      <c r="C104" s="78" t="s">
        <v>406</v>
      </c>
      <c r="D104" s="79" t="s">
        <v>15</v>
      </c>
      <c r="E104" s="80">
        <v>3</v>
      </c>
    </row>
    <row r="105" spans="1:5">
      <c r="A105" s="77" t="s">
        <v>452</v>
      </c>
      <c r="B105" s="15"/>
      <c r="C105" s="78" t="s">
        <v>453</v>
      </c>
      <c r="D105" s="79" t="s">
        <v>4</v>
      </c>
      <c r="E105" s="80">
        <v>1</v>
      </c>
    </row>
    <row r="106" spans="1:5" ht="38.25">
      <c r="A106" s="77" t="s">
        <v>454</v>
      </c>
      <c r="B106" s="15" t="s">
        <v>306</v>
      </c>
      <c r="C106" s="78" t="s">
        <v>455</v>
      </c>
      <c r="D106" s="79" t="s">
        <v>15</v>
      </c>
      <c r="E106" s="80">
        <v>1</v>
      </c>
    </row>
    <row r="107" spans="1:5" ht="38.25">
      <c r="A107" s="77" t="s">
        <v>456</v>
      </c>
      <c r="B107" s="15" t="s">
        <v>306</v>
      </c>
      <c r="C107" s="78" t="s">
        <v>457</v>
      </c>
      <c r="D107" s="79" t="s">
        <v>15</v>
      </c>
      <c r="E107" s="80">
        <v>1</v>
      </c>
    </row>
    <row r="108" spans="1:5" ht="25.5">
      <c r="A108" s="77" t="s">
        <v>458</v>
      </c>
      <c r="B108" s="15" t="s">
        <v>306</v>
      </c>
      <c r="C108" s="78" t="s">
        <v>459</v>
      </c>
      <c r="D108" s="79" t="s">
        <v>30</v>
      </c>
      <c r="E108" s="80">
        <v>6.9000000000000006E-2</v>
      </c>
    </row>
    <row r="109" spans="1:5" ht="25.5">
      <c r="A109" s="77" t="s">
        <v>460</v>
      </c>
      <c r="B109" s="15" t="s">
        <v>306</v>
      </c>
      <c r="C109" s="78" t="s">
        <v>461</v>
      </c>
      <c r="D109" s="79" t="s">
        <v>30</v>
      </c>
      <c r="E109" s="80">
        <v>6.9000000000000006E-2</v>
      </c>
    </row>
    <row r="110" spans="1:5" ht="25.5">
      <c r="A110" s="77" t="s">
        <v>462</v>
      </c>
      <c r="B110" s="15" t="s">
        <v>306</v>
      </c>
      <c r="C110" s="78" t="s">
        <v>313</v>
      </c>
      <c r="D110" s="79" t="s">
        <v>14</v>
      </c>
      <c r="E110" s="80">
        <v>44</v>
      </c>
    </row>
    <row r="111" spans="1:5">
      <c r="A111" s="77" t="s">
        <v>463</v>
      </c>
      <c r="B111" s="15" t="s">
        <v>306</v>
      </c>
      <c r="C111" s="78" t="s">
        <v>149</v>
      </c>
      <c r="D111" s="79" t="s">
        <v>14</v>
      </c>
      <c r="E111" s="80">
        <v>44</v>
      </c>
    </row>
    <row r="112" spans="1:5" ht="38.25">
      <c r="A112" s="77" t="s">
        <v>464</v>
      </c>
      <c r="B112" s="15" t="s">
        <v>306</v>
      </c>
      <c r="C112" s="78" t="s">
        <v>363</v>
      </c>
      <c r="D112" s="79" t="s">
        <v>14</v>
      </c>
      <c r="E112" s="80">
        <v>152</v>
      </c>
    </row>
    <row r="113" spans="1:5" ht="38.25">
      <c r="A113" s="77" t="s">
        <v>465</v>
      </c>
      <c r="B113" s="15" t="s">
        <v>306</v>
      </c>
      <c r="C113" s="78" t="s">
        <v>430</v>
      </c>
      <c r="D113" s="79" t="s">
        <v>14</v>
      </c>
      <c r="E113" s="80">
        <v>20</v>
      </c>
    </row>
    <row r="114" spans="1:5">
      <c r="A114" s="77" t="s">
        <v>466</v>
      </c>
      <c r="B114" s="15" t="s">
        <v>306</v>
      </c>
      <c r="C114" s="78" t="s">
        <v>158</v>
      </c>
      <c r="D114" s="79" t="s">
        <v>14</v>
      </c>
      <c r="E114" s="80">
        <v>44</v>
      </c>
    </row>
    <row r="115" spans="1:5" ht="25.5">
      <c r="A115" s="77" t="s">
        <v>467</v>
      </c>
      <c r="B115" s="15" t="s">
        <v>306</v>
      </c>
      <c r="C115" s="78" t="s">
        <v>160</v>
      </c>
      <c r="D115" s="79" t="s">
        <v>14</v>
      </c>
      <c r="E115" s="80">
        <v>44</v>
      </c>
    </row>
    <row r="116" spans="1:5" ht="38.25">
      <c r="A116" s="77" t="s">
        <v>468</v>
      </c>
      <c r="B116" s="15" t="s">
        <v>306</v>
      </c>
      <c r="C116" s="78" t="s">
        <v>469</v>
      </c>
      <c r="D116" s="79" t="s">
        <v>4</v>
      </c>
      <c r="E116" s="80">
        <v>1</v>
      </c>
    </row>
    <row r="117" spans="1:5" ht="25.5">
      <c r="A117" s="77" t="s">
        <v>470</v>
      </c>
      <c r="B117" s="15" t="s">
        <v>306</v>
      </c>
      <c r="C117" s="78" t="s">
        <v>384</v>
      </c>
      <c r="D117" s="79" t="s">
        <v>14</v>
      </c>
      <c r="E117" s="80">
        <v>20</v>
      </c>
    </row>
    <row r="118" spans="1:5">
      <c r="A118" s="77" t="s">
        <v>471</v>
      </c>
      <c r="B118" s="15" t="s">
        <v>306</v>
      </c>
      <c r="C118" s="78" t="s">
        <v>386</v>
      </c>
      <c r="D118" s="79" t="s">
        <v>14</v>
      </c>
      <c r="E118" s="80">
        <v>20</v>
      </c>
    </row>
    <row r="119" spans="1:5">
      <c r="A119" s="77" t="s">
        <v>472</v>
      </c>
      <c r="B119" s="15" t="s">
        <v>306</v>
      </c>
      <c r="C119" s="78" t="s">
        <v>388</v>
      </c>
      <c r="D119" s="79" t="s">
        <v>14</v>
      </c>
      <c r="E119" s="80">
        <v>20</v>
      </c>
    </row>
    <row r="120" spans="1:5">
      <c r="A120" s="77" t="s">
        <v>473</v>
      </c>
      <c r="B120" s="15" t="s">
        <v>306</v>
      </c>
      <c r="C120" s="78" t="s">
        <v>390</v>
      </c>
      <c r="D120" s="79" t="s">
        <v>14</v>
      </c>
      <c r="E120" s="80">
        <v>20</v>
      </c>
    </row>
    <row r="121" spans="1:5" ht="25.5">
      <c r="A121" s="77" t="s">
        <v>474</v>
      </c>
      <c r="B121" s="15" t="s">
        <v>306</v>
      </c>
      <c r="C121" s="78" t="s">
        <v>392</v>
      </c>
      <c r="D121" s="79" t="s">
        <v>14</v>
      </c>
      <c r="E121" s="80">
        <v>20</v>
      </c>
    </row>
    <row r="122" spans="1:5" ht="25.5">
      <c r="A122" s="77" t="s">
        <v>475</v>
      </c>
      <c r="B122" s="15" t="s">
        <v>306</v>
      </c>
      <c r="C122" s="78" t="s">
        <v>476</v>
      </c>
      <c r="D122" s="79" t="s">
        <v>14</v>
      </c>
      <c r="E122" s="80">
        <v>52</v>
      </c>
    </row>
    <row r="123" spans="1:5">
      <c r="A123" s="77" t="s">
        <v>477</v>
      </c>
      <c r="B123" s="15" t="s">
        <v>306</v>
      </c>
      <c r="C123" s="78" t="s">
        <v>368</v>
      </c>
      <c r="D123" s="79" t="s">
        <v>16</v>
      </c>
      <c r="E123" s="80">
        <v>2</v>
      </c>
    </row>
    <row r="124" spans="1:5" ht="25.5">
      <c r="A124" s="77" t="s">
        <v>478</v>
      </c>
      <c r="B124" s="15" t="s">
        <v>306</v>
      </c>
      <c r="C124" s="78" t="s">
        <v>326</v>
      </c>
      <c r="D124" s="79" t="s">
        <v>4</v>
      </c>
      <c r="E124" s="80">
        <v>1</v>
      </c>
    </row>
    <row r="125" spans="1:5">
      <c r="A125" s="139"/>
      <c r="B125" s="146"/>
      <c r="C125" s="146"/>
      <c r="D125" s="146"/>
      <c r="E125" s="146"/>
    </row>
    <row r="126" spans="1:5">
      <c r="A126" s="76" t="s">
        <v>479</v>
      </c>
      <c r="B126" s="149" t="s">
        <v>480</v>
      </c>
      <c r="C126" s="150"/>
      <c r="D126" s="150"/>
      <c r="E126" s="150"/>
    </row>
    <row r="127" spans="1:5" ht="38.25">
      <c r="A127" s="77" t="s">
        <v>481</v>
      </c>
      <c r="B127" s="15" t="s">
        <v>306</v>
      </c>
      <c r="C127" s="78" t="s">
        <v>482</v>
      </c>
      <c r="D127" s="79" t="s">
        <v>15</v>
      </c>
      <c r="E127" s="80">
        <v>2</v>
      </c>
    </row>
    <row r="128" spans="1:5">
      <c r="A128" s="77" t="s">
        <v>483</v>
      </c>
      <c r="B128" s="15" t="s">
        <v>306</v>
      </c>
      <c r="C128" s="78" t="s">
        <v>484</v>
      </c>
      <c r="D128" s="79" t="s">
        <v>30</v>
      </c>
      <c r="E128" s="80">
        <v>0.08</v>
      </c>
    </row>
    <row r="129" spans="1:5" ht="51">
      <c r="A129" s="77" t="s">
        <v>485</v>
      </c>
      <c r="B129" s="15" t="s">
        <v>306</v>
      </c>
      <c r="C129" s="81" t="s">
        <v>486</v>
      </c>
      <c r="D129" s="79" t="s">
        <v>27</v>
      </c>
      <c r="E129" s="80">
        <v>2</v>
      </c>
    </row>
    <row r="130" spans="1:5" ht="25.5">
      <c r="A130" s="77" t="s">
        <v>487</v>
      </c>
      <c r="B130" s="15" t="s">
        <v>306</v>
      </c>
      <c r="C130" s="78" t="s">
        <v>375</v>
      </c>
      <c r="D130" s="79" t="s">
        <v>14</v>
      </c>
      <c r="E130" s="80">
        <v>41</v>
      </c>
    </row>
    <row r="131" spans="1:5">
      <c r="A131" s="77" t="s">
        <v>488</v>
      </c>
      <c r="B131" s="15" t="s">
        <v>306</v>
      </c>
      <c r="C131" s="78" t="s">
        <v>149</v>
      </c>
      <c r="D131" s="79" t="s">
        <v>14</v>
      </c>
      <c r="E131" s="80">
        <v>41</v>
      </c>
    </row>
    <row r="132" spans="1:5" ht="38.25">
      <c r="A132" s="77" t="s">
        <v>489</v>
      </c>
      <c r="B132" s="15" t="s">
        <v>306</v>
      </c>
      <c r="C132" s="78" t="s">
        <v>490</v>
      </c>
      <c r="D132" s="79" t="s">
        <v>14</v>
      </c>
      <c r="E132" s="80">
        <v>148</v>
      </c>
    </row>
    <row r="133" spans="1:5">
      <c r="A133" s="77" t="s">
        <v>491</v>
      </c>
      <c r="B133" s="15" t="s">
        <v>306</v>
      </c>
      <c r="C133" s="78" t="s">
        <v>158</v>
      </c>
      <c r="D133" s="79" t="s">
        <v>14</v>
      </c>
      <c r="E133" s="80">
        <v>41</v>
      </c>
    </row>
    <row r="134" spans="1:5" ht="25.5">
      <c r="A134" s="77" t="s">
        <v>492</v>
      </c>
      <c r="B134" s="15" t="s">
        <v>306</v>
      </c>
      <c r="C134" s="78" t="s">
        <v>160</v>
      </c>
      <c r="D134" s="79" t="s">
        <v>14</v>
      </c>
      <c r="E134" s="80">
        <v>41</v>
      </c>
    </row>
    <row r="135" spans="1:5" ht="25.5">
      <c r="A135" s="77" t="s">
        <v>493</v>
      </c>
      <c r="B135" s="15" t="s">
        <v>306</v>
      </c>
      <c r="C135" s="78" t="s">
        <v>494</v>
      </c>
      <c r="D135" s="79" t="s">
        <v>30</v>
      </c>
      <c r="E135" s="80">
        <v>0.23400000000000001</v>
      </c>
    </row>
    <row r="136" spans="1:5" ht="25.5">
      <c r="A136" s="77" t="s">
        <v>495</v>
      </c>
      <c r="B136" s="15" t="s">
        <v>306</v>
      </c>
      <c r="C136" s="78" t="s">
        <v>496</v>
      </c>
      <c r="D136" s="79" t="s">
        <v>30</v>
      </c>
      <c r="E136" s="80">
        <v>0.23400000000000001</v>
      </c>
    </row>
    <row r="137" spans="1:5" ht="25.5">
      <c r="A137" s="77" t="s">
        <v>497</v>
      </c>
      <c r="B137" s="15" t="s">
        <v>306</v>
      </c>
      <c r="C137" s="78" t="s">
        <v>498</v>
      </c>
      <c r="D137" s="79" t="s">
        <v>14</v>
      </c>
      <c r="E137" s="80">
        <v>64</v>
      </c>
    </row>
    <row r="138" spans="1:5">
      <c r="A138" s="77" t="s">
        <v>499</v>
      </c>
      <c r="B138" s="15" t="s">
        <v>306</v>
      </c>
      <c r="C138" s="78" t="s">
        <v>324</v>
      </c>
      <c r="D138" s="79" t="s">
        <v>16</v>
      </c>
      <c r="E138" s="80">
        <v>1</v>
      </c>
    </row>
    <row r="139" spans="1:5" ht="25.5">
      <c r="A139" s="77" t="s">
        <v>500</v>
      </c>
      <c r="B139" s="15" t="s">
        <v>306</v>
      </c>
      <c r="C139" s="78" t="s">
        <v>326</v>
      </c>
      <c r="D139" s="79" t="s">
        <v>4</v>
      </c>
      <c r="E139" s="80">
        <v>1</v>
      </c>
    </row>
    <row r="140" spans="1:5">
      <c r="A140" s="139"/>
      <c r="B140" s="146"/>
      <c r="C140" s="146"/>
      <c r="D140" s="146"/>
      <c r="E140" s="146"/>
    </row>
    <row r="141" spans="1:5">
      <c r="A141" s="76" t="s">
        <v>501</v>
      </c>
      <c r="B141" s="149" t="s">
        <v>502</v>
      </c>
      <c r="C141" s="150"/>
      <c r="D141" s="150"/>
      <c r="E141" s="150"/>
    </row>
    <row r="142" spans="1:5" ht="38.25">
      <c r="A142" s="77" t="s">
        <v>503</v>
      </c>
      <c r="B142" s="15" t="s">
        <v>306</v>
      </c>
      <c r="C142" s="78" t="s">
        <v>504</v>
      </c>
      <c r="D142" s="79" t="s">
        <v>14</v>
      </c>
      <c r="E142" s="80">
        <v>82</v>
      </c>
    </row>
    <row r="143" spans="1:5" ht="25.5">
      <c r="A143" s="77" t="s">
        <v>505</v>
      </c>
      <c r="B143" s="15" t="s">
        <v>306</v>
      </c>
      <c r="C143" s="78" t="s">
        <v>313</v>
      </c>
      <c r="D143" s="79" t="s">
        <v>14</v>
      </c>
      <c r="E143" s="80">
        <f>100-51</f>
        <v>49</v>
      </c>
    </row>
    <row r="144" spans="1:5">
      <c r="A144" s="77" t="s">
        <v>506</v>
      </c>
      <c r="B144" s="15" t="s">
        <v>306</v>
      </c>
      <c r="C144" s="78" t="s">
        <v>149</v>
      </c>
      <c r="D144" s="79" t="s">
        <v>14</v>
      </c>
      <c r="E144" s="80">
        <v>49</v>
      </c>
    </row>
    <row r="145" spans="1:5" ht="38.25">
      <c r="A145" s="77" t="s">
        <v>507</v>
      </c>
      <c r="B145" s="15" t="s">
        <v>306</v>
      </c>
      <c r="C145" s="78" t="s">
        <v>363</v>
      </c>
      <c r="D145" s="79" t="s">
        <v>14</v>
      </c>
      <c r="E145" s="80">
        <v>133</v>
      </c>
    </row>
    <row r="146" spans="1:5">
      <c r="A146" s="77" t="s">
        <v>508</v>
      </c>
      <c r="B146" s="15" t="s">
        <v>306</v>
      </c>
      <c r="C146" s="78" t="s">
        <v>158</v>
      </c>
      <c r="D146" s="79" t="s">
        <v>14</v>
      </c>
      <c r="E146" s="80">
        <v>49</v>
      </c>
    </row>
    <row r="147" spans="1:5" ht="25.5">
      <c r="A147" s="77" t="s">
        <v>509</v>
      </c>
      <c r="B147" s="15" t="s">
        <v>306</v>
      </c>
      <c r="C147" s="78" t="s">
        <v>160</v>
      </c>
      <c r="D147" s="79" t="s">
        <v>14</v>
      </c>
      <c r="E147" s="80">
        <v>49</v>
      </c>
    </row>
    <row r="148" spans="1:5" ht="25.5">
      <c r="A148" s="77" t="s">
        <v>510</v>
      </c>
      <c r="B148" s="15" t="s">
        <v>306</v>
      </c>
      <c r="C148" s="78" t="s">
        <v>384</v>
      </c>
      <c r="D148" s="79" t="s">
        <v>14</v>
      </c>
      <c r="E148" s="80">
        <v>23.5</v>
      </c>
    </row>
    <row r="149" spans="1:5">
      <c r="A149" s="77" t="s">
        <v>511</v>
      </c>
      <c r="B149" s="15" t="s">
        <v>306</v>
      </c>
      <c r="C149" s="78" t="s">
        <v>386</v>
      </c>
      <c r="D149" s="79" t="s">
        <v>14</v>
      </c>
      <c r="E149" s="80">
        <v>23.5</v>
      </c>
    </row>
    <row r="150" spans="1:5">
      <c r="A150" s="77" t="s">
        <v>512</v>
      </c>
      <c r="B150" s="15" t="s">
        <v>306</v>
      </c>
      <c r="C150" s="78" t="s">
        <v>388</v>
      </c>
      <c r="D150" s="79" t="s">
        <v>14</v>
      </c>
      <c r="E150" s="80">
        <v>23.5</v>
      </c>
    </row>
    <row r="151" spans="1:5">
      <c r="A151" s="77" t="s">
        <v>513</v>
      </c>
      <c r="B151" s="15" t="s">
        <v>306</v>
      </c>
      <c r="C151" s="78" t="s">
        <v>390</v>
      </c>
      <c r="D151" s="79" t="s">
        <v>14</v>
      </c>
      <c r="E151" s="80">
        <v>23.5</v>
      </c>
    </row>
    <row r="152" spans="1:5" ht="25.5">
      <c r="A152" s="77" t="s">
        <v>514</v>
      </c>
      <c r="B152" s="15" t="s">
        <v>306</v>
      </c>
      <c r="C152" s="78" t="s">
        <v>392</v>
      </c>
      <c r="D152" s="79" t="s">
        <v>14</v>
      </c>
      <c r="E152" s="80">
        <v>23.5</v>
      </c>
    </row>
    <row r="153" spans="1:5" ht="25.5">
      <c r="A153" s="77" t="s">
        <v>515</v>
      </c>
      <c r="B153" s="15" t="s">
        <v>306</v>
      </c>
      <c r="C153" s="78" t="s">
        <v>476</v>
      </c>
      <c r="D153" s="79" t="s">
        <v>14</v>
      </c>
      <c r="E153" s="80">
        <v>51</v>
      </c>
    </row>
    <row r="154" spans="1:5">
      <c r="A154" s="77" t="s">
        <v>516</v>
      </c>
      <c r="B154" s="15" t="s">
        <v>306</v>
      </c>
      <c r="C154" s="78" t="s">
        <v>368</v>
      </c>
      <c r="D154" s="79" t="s">
        <v>16</v>
      </c>
      <c r="E154" s="80">
        <v>1</v>
      </c>
    </row>
    <row r="155" spans="1:5" ht="25.5">
      <c r="A155" s="77" t="s">
        <v>517</v>
      </c>
      <c r="B155" s="15" t="s">
        <v>306</v>
      </c>
      <c r="C155" s="78" t="s">
        <v>326</v>
      </c>
      <c r="D155" s="79" t="s">
        <v>4</v>
      </c>
      <c r="E155" s="80">
        <v>1</v>
      </c>
    </row>
    <row r="156" spans="1:5">
      <c r="A156" s="139"/>
      <c r="B156" s="146"/>
      <c r="C156" s="146"/>
      <c r="D156" s="146"/>
      <c r="E156" s="146"/>
    </row>
    <row r="157" spans="1:5">
      <c r="A157" s="76" t="s">
        <v>518</v>
      </c>
      <c r="B157" s="149" t="s">
        <v>519</v>
      </c>
      <c r="C157" s="150"/>
      <c r="D157" s="150"/>
      <c r="E157" s="150"/>
    </row>
    <row r="158" spans="1:5" ht="25.5">
      <c r="A158" s="77" t="s">
        <v>520</v>
      </c>
      <c r="B158" s="15" t="s">
        <v>306</v>
      </c>
      <c r="C158" s="78" t="s">
        <v>521</v>
      </c>
      <c r="D158" s="79" t="s">
        <v>30</v>
      </c>
      <c r="E158" s="80">
        <v>6.3E-2</v>
      </c>
    </row>
    <row r="159" spans="1:5" ht="25.5">
      <c r="A159" s="77" t="s">
        <v>522</v>
      </c>
      <c r="B159" s="15" t="s">
        <v>306</v>
      </c>
      <c r="C159" s="78" t="s">
        <v>523</v>
      </c>
      <c r="D159" s="79" t="s">
        <v>15</v>
      </c>
      <c r="E159" s="80">
        <v>2</v>
      </c>
    </row>
    <row r="160" spans="1:5" ht="38.25">
      <c r="A160" s="77" t="s">
        <v>524</v>
      </c>
      <c r="B160" s="15" t="s">
        <v>306</v>
      </c>
      <c r="C160" s="78" t="s">
        <v>525</v>
      </c>
      <c r="D160" s="79" t="s">
        <v>27</v>
      </c>
      <c r="E160" s="80">
        <v>1</v>
      </c>
    </row>
    <row r="161" spans="1:5" ht="38.25">
      <c r="A161" s="77" t="s">
        <v>526</v>
      </c>
      <c r="B161" s="15" t="s">
        <v>306</v>
      </c>
      <c r="C161" s="78" t="s">
        <v>527</v>
      </c>
      <c r="D161" s="79" t="s">
        <v>27</v>
      </c>
      <c r="E161" s="80">
        <v>1</v>
      </c>
    </row>
    <row r="162" spans="1:5" ht="25.5">
      <c r="A162" s="77" t="s">
        <v>528</v>
      </c>
      <c r="B162" s="15" t="s">
        <v>306</v>
      </c>
      <c r="C162" s="78" t="s">
        <v>313</v>
      </c>
      <c r="D162" s="79" t="s">
        <v>14</v>
      </c>
      <c r="E162" s="80">
        <v>49</v>
      </c>
    </row>
    <row r="163" spans="1:5">
      <c r="A163" s="77" t="s">
        <v>529</v>
      </c>
      <c r="B163" s="15" t="s">
        <v>306</v>
      </c>
      <c r="C163" s="78" t="s">
        <v>149</v>
      </c>
      <c r="D163" s="79" t="s">
        <v>14</v>
      </c>
      <c r="E163" s="80">
        <v>49</v>
      </c>
    </row>
    <row r="164" spans="1:5" ht="38.25">
      <c r="A164" s="77" t="s">
        <v>530</v>
      </c>
      <c r="B164" s="15" t="s">
        <v>306</v>
      </c>
      <c r="C164" s="78" t="s">
        <v>531</v>
      </c>
      <c r="D164" s="79" t="s">
        <v>14</v>
      </c>
      <c r="E164" s="80">
        <v>143</v>
      </c>
    </row>
    <row r="165" spans="1:5">
      <c r="A165" s="77" t="s">
        <v>532</v>
      </c>
      <c r="B165" s="15" t="s">
        <v>306</v>
      </c>
      <c r="C165" s="78" t="s">
        <v>158</v>
      </c>
      <c r="D165" s="79" t="s">
        <v>14</v>
      </c>
      <c r="E165" s="80">
        <v>49</v>
      </c>
    </row>
    <row r="166" spans="1:5" ht="25.5">
      <c r="A166" s="77" t="s">
        <v>533</v>
      </c>
      <c r="B166" s="15" t="s">
        <v>306</v>
      </c>
      <c r="C166" s="78" t="s">
        <v>160</v>
      </c>
      <c r="D166" s="79" t="s">
        <v>14</v>
      </c>
      <c r="E166" s="80">
        <v>49</v>
      </c>
    </row>
    <row r="167" spans="1:5" ht="25.5">
      <c r="A167" s="77" t="s">
        <v>534</v>
      </c>
      <c r="B167" s="15" t="s">
        <v>306</v>
      </c>
      <c r="C167" s="78" t="s">
        <v>494</v>
      </c>
      <c r="D167" s="79" t="s">
        <v>30</v>
      </c>
      <c r="E167" s="80">
        <v>0.14099999999999999</v>
      </c>
    </row>
    <row r="168" spans="1:5" ht="25.5">
      <c r="A168" s="77" t="s">
        <v>535</v>
      </c>
      <c r="B168" s="15" t="s">
        <v>306</v>
      </c>
      <c r="C168" s="78" t="s">
        <v>496</v>
      </c>
      <c r="D168" s="79" t="s">
        <v>30</v>
      </c>
      <c r="E168" s="80">
        <v>0.14099999999999999</v>
      </c>
    </row>
    <row r="169" spans="1:5" ht="25.5">
      <c r="A169" s="77" t="s">
        <v>536</v>
      </c>
      <c r="B169" s="15" t="s">
        <v>306</v>
      </c>
      <c r="C169" s="78" t="s">
        <v>537</v>
      </c>
      <c r="D169" s="79" t="s">
        <v>14</v>
      </c>
      <c r="E169" s="80">
        <v>51</v>
      </c>
    </row>
    <row r="170" spans="1:5" ht="25.5">
      <c r="A170" s="77" t="s">
        <v>538</v>
      </c>
      <c r="B170" s="15" t="s">
        <v>306</v>
      </c>
      <c r="C170" s="78" t="s">
        <v>384</v>
      </c>
      <c r="D170" s="79" t="s">
        <v>14</v>
      </c>
      <c r="E170" s="80">
        <v>22</v>
      </c>
    </row>
    <row r="171" spans="1:5">
      <c r="A171" s="77" t="s">
        <v>539</v>
      </c>
      <c r="B171" s="15" t="s">
        <v>306</v>
      </c>
      <c r="C171" s="78" t="s">
        <v>386</v>
      </c>
      <c r="D171" s="79" t="s">
        <v>14</v>
      </c>
      <c r="E171" s="80">
        <v>22</v>
      </c>
    </row>
    <row r="172" spans="1:5">
      <c r="A172" s="77" t="s">
        <v>540</v>
      </c>
      <c r="B172" s="15" t="s">
        <v>306</v>
      </c>
      <c r="C172" s="78" t="s">
        <v>541</v>
      </c>
      <c r="D172" s="79" t="s">
        <v>14</v>
      </c>
      <c r="E172" s="80">
        <v>22</v>
      </c>
    </row>
    <row r="173" spans="1:5">
      <c r="A173" s="77" t="s">
        <v>542</v>
      </c>
      <c r="B173" s="15" t="s">
        <v>306</v>
      </c>
      <c r="C173" s="78" t="s">
        <v>390</v>
      </c>
      <c r="D173" s="79" t="s">
        <v>14</v>
      </c>
      <c r="E173" s="80">
        <v>22</v>
      </c>
    </row>
    <row r="174" spans="1:5" ht="25.5">
      <c r="A174" s="77" t="s">
        <v>543</v>
      </c>
      <c r="B174" s="15" t="s">
        <v>306</v>
      </c>
      <c r="C174" s="78" t="s">
        <v>392</v>
      </c>
      <c r="D174" s="79" t="s">
        <v>14</v>
      </c>
      <c r="E174" s="80">
        <v>22</v>
      </c>
    </row>
    <row r="175" spans="1:5">
      <c r="A175" s="77" t="s">
        <v>544</v>
      </c>
      <c r="B175" s="15" t="s">
        <v>306</v>
      </c>
      <c r="C175" s="78" t="s">
        <v>324</v>
      </c>
      <c r="D175" s="79" t="s">
        <v>16</v>
      </c>
      <c r="E175" s="80">
        <v>1</v>
      </c>
    </row>
    <row r="176" spans="1:5" ht="25.5">
      <c r="A176" s="77" t="s">
        <v>545</v>
      </c>
      <c r="B176" s="15" t="s">
        <v>306</v>
      </c>
      <c r="C176" s="78" t="s">
        <v>326</v>
      </c>
      <c r="D176" s="79" t="s">
        <v>4</v>
      </c>
      <c r="E176" s="80">
        <v>1</v>
      </c>
    </row>
    <row r="177" spans="1:5">
      <c r="A177" s="139"/>
      <c r="B177" s="146"/>
      <c r="C177" s="146"/>
      <c r="D177" s="146"/>
      <c r="E177" s="146"/>
    </row>
    <row r="178" spans="1:5">
      <c r="A178" s="76" t="s">
        <v>546</v>
      </c>
      <c r="B178" s="149" t="s">
        <v>547</v>
      </c>
      <c r="C178" s="150"/>
      <c r="D178" s="150"/>
      <c r="E178" s="150"/>
    </row>
    <row r="179" spans="1:5" ht="25.5">
      <c r="A179" s="77" t="s">
        <v>548</v>
      </c>
      <c r="B179" s="15" t="s">
        <v>306</v>
      </c>
      <c r="C179" s="78" t="s">
        <v>549</v>
      </c>
      <c r="D179" s="79" t="s">
        <v>30</v>
      </c>
      <c r="E179" s="80">
        <v>5.8500000000000003E-2</v>
      </c>
    </row>
    <row r="180" spans="1:5" ht="38.25">
      <c r="A180" s="77" t="s">
        <v>550</v>
      </c>
      <c r="B180" s="15" t="s">
        <v>306</v>
      </c>
      <c r="C180" s="78" t="s">
        <v>406</v>
      </c>
      <c r="D180" s="79" t="s">
        <v>15</v>
      </c>
      <c r="E180" s="80">
        <v>1</v>
      </c>
    </row>
    <row r="181" spans="1:5">
      <c r="A181" s="77" t="s">
        <v>551</v>
      </c>
      <c r="B181" s="15" t="s">
        <v>306</v>
      </c>
      <c r="C181" s="78" t="s">
        <v>552</v>
      </c>
      <c r="D181" s="79" t="s">
        <v>14</v>
      </c>
      <c r="E181" s="80">
        <v>62</v>
      </c>
    </row>
    <row r="182" spans="1:5" ht="38.25">
      <c r="A182" s="77" t="s">
        <v>553</v>
      </c>
      <c r="B182" s="15" t="s">
        <v>306</v>
      </c>
      <c r="C182" s="78" t="s">
        <v>554</v>
      </c>
      <c r="D182" s="79" t="s">
        <v>27</v>
      </c>
      <c r="E182" s="80">
        <v>1</v>
      </c>
    </row>
    <row r="183" spans="1:5" ht="25.5">
      <c r="A183" s="77" t="s">
        <v>555</v>
      </c>
      <c r="B183" s="15" t="s">
        <v>306</v>
      </c>
      <c r="C183" s="78" t="s">
        <v>556</v>
      </c>
      <c r="D183" s="79" t="s">
        <v>30</v>
      </c>
      <c r="E183" s="80">
        <v>5.8500000000000003E-2</v>
      </c>
    </row>
    <row r="184" spans="1:5" ht="25.5">
      <c r="A184" s="77" t="s">
        <v>557</v>
      </c>
      <c r="B184" s="15" t="s">
        <v>306</v>
      </c>
      <c r="C184" s="78" t="s">
        <v>558</v>
      </c>
      <c r="D184" s="79" t="s">
        <v>14</v>
      </c>
      <c r="E184" s="80">
        <v>58</v>
      </c>
    </row>
    <row r="185" spans="1:5" ht="25.5">
      <c r="A185" s="77" t="s">
        <v>559</v>
      </c>
      <c r="B185" s="15" t="s">
        <v>306</v>
      </c>
      <c r="C185" s="78" t="s">
        <v>313</v>
      </c>
      <c r="D185" s="79" t="s">
        <v>14</v>
      </c>
      <c r="E185" s="80">
        <v>10.5</v>
      </c>
    </row>
    <row r="186" spans="1:5">
      <c r="A186" s="77" t="s">
        <v>560</v>
      </c>
      <c r="B186" s="15" t="s">
        <v>306</v>
      </c>
      <c r="C186" s="78" t="s">
        <v>149</v>
      </c>
      <c r="D186" s="79" t="s">
        <v>14</v>
      </c>
      <c r="E186" s="80">
        <v>10.5</v>
      </c>
    </row>
    <row r="187" spans="1:5" ht="38.25">
      <c r="A187" s="77" t="s">
        <v>561</v>
      </c>
      <c r="B187" s="15" t="s">
        <v>306</v>
      </c>
      <c r="C187" s="78" t="s">
        <v>363</v>
      </c>
      <c r="D187" s="79" t="s">
        <v>14</v>
      </c>
      <c r="E187" s="82">
        <v>10.5</v>
      </c>
    </row>
    <row r="188" spans="1:5">
      <c r="A188" s="77" t="s">
        <v>562</v>
      </c>
      <c r="B188" s="15" t="s">
        <v>306</v>
      </c>
      <c r="C188" s="78" t="s">
        <v>158</v>
      </c>
      <c r="D188" s="79" t="s">
        <v>14</v>
      </c>
      <c r="E188" s="80">
        <v>10.5</v>
      </c>
    </row>
    <row r="189" spans="1:5" ht="25.5">
      <c r="A189" s="77" t="s">
        <v>563</v>
      </c>
      <c r="B189" s="15" t="s">
        <v>306</v>
      </c>
      <c r="C189" s="78" t="s">
        <v>160</v>
      </c>
      <c r="D189" s="79" t="s">
        <v>14</v>
      </c>
      <c r="E189" s="80">
        <v>10.5</v>
      </c>
    </row>
    <row r="190" spans="1:5">
      <c r="A190" s="77" t="s">
        <v>564</v>
      </c>
      <c r="B190" s="15" t="s">
        <v>306</v>
      </c>
      <c r="C190" s="78" t="s">
        <v>379</v>
      </c>
      <c r="D190" s="79" t="s">
        <v>15</v>
      </c>
      <c r="E190" s="80">
        <v>1</v>
      </c>
    </row>
    <row r="191" spans="1:5">
      <c r="A191" s="77" t="s">
        <v>565</v>
      </c>
      <c r="B191" s="15" t="s">
        <v>306</v>
      </c>
      <c r="C191" s="78" t="s">
        <v>368</v>
      </c>
      <c r="D191" s="79" t="s">
        <v>16</v>
      </c>
      <c r="E191" s="80">
        <v>1</v>
      </c>
    </row>
    <row r="192" spans="1:5" ht="25.5">
      <c r="A192" s="77" t="s">
        <v>566</v>
      </c>
      <c r="B192" s="15" t="s">
        <v>306</v>
      </c>
      <c r="C192" s="78" t="s">
        <v>326</v>
      </c>
      <c r="D192" s="79" t="s">
        <v>4</v>
      </c>
      <c r="E192" s="80">
        <v>1</v>
      </c>
    </row>
    <row r="193" spans="1:5">
      <c r="A193" s="139"/>
      <c r="B193" s="146"/>
      <c r="C193" s="146"/>
      <c r="D193" s="146"/>
      <c r="E193" s="146"/>
    </row>
    <row r="194" spans="1:5">
      <c r="A194" s="76" t="s">
        <v>567</v>
      </c>
      <c r="B194" s="149" t="s">
        <v>568</v>
      </c>
      <c r="C194" s="150"/>
      <c r="D194" s="150"/>
      <c r="E194" s="150"/>
    </row>
    <row r="195" spans="1:5" ht="25.5">
      <c r="A195" s="77" t="s">
        <v>569</v>
      </c>
      <c r="B195" s="15" t="s">
        <v>306</v>
      </c>
      <c r="C195" s="78" t="s">
        <v>570</v>
      </c>
      <c r="D195" s="79" t="s">
        <v>30</v>
      </c>
      <c r="E195" s="80">
        <v>2.7E-2</v>
      </c>
    </row>
    <row r="196" spans="1:5" ht="25.5">
      <c r="A196" s="77" t="s">
        <v>571</v>
      </c>
      <c r="B196" s="15" t="s">
        <v>306</v>
      </c>
      <c r="C196" s="78" t="s">
        <v>572</v>
      </c>
      <c r="D196" s="79" t="s">
        <v>30</v>
      </c>
      <c r="E196" s="80">
        <v>7.6999999999999999E-2</v>
      </c>
    </row>
    <row r="197" spans="1:5">
      <c r="A197" s="77" t="s">
        <v>573</v>
      </c>
      <c r="B197" s="15"/>
      <c r="C197" s="83" t="s">
        <v>574</v>
      </c>
      <c r="D197" s="79" t="s">
        <v>30</v>
      </c>
      <c r="E197" s="80">
        <v>3.2000000000000001E-2</v>
      </c>
    </row>
    <row r="198" spans="1:5">
      <c r="A198" s="77" t="s">
        <v>575</v>
      </c>
      <c r="B198" s="15" t="s">
        <v>306</v>
      </c>
      <c r="C198" s="78" t="s">
        <v>576</v>
      </c>
      <c r="D198" s="79" t="s">
        <v>30</v>
      </c>
      <c r="E198" s="82">
        <v>6.3E-2</v>
      </c>
    </row>
    <row r="199" spans="1:5" ht="38.25">
      <c r="A199" s="77" t="s">
        <v>577</v>
      </c>
      <c r="B199" s="15" t="s">
        <v>306</v>
      </c>
      <c r="C199" s="78" t="s">
        <v>402</v>
      </c>
      <c r="D199" s="79" t="s">
        <v>14</v>
      </c>
      <c r="E199" s="80">
        <v>49</v>
      </c>
    </row>
    <row r="200" spans="1:5" ht="38.25">
      <c r="A200" s="77" t="s">
        <v>578</v>
      </c>
      <c r="B200" s="15" t="s">
        <v>306</v>
      </c>
      <c r="C200" s="78" t="s">
        <v>406</v>
      </c>
      <c r="D200" s="79" t="s">
        <v>15</v>
      </c>
      <c r="E200" s="80">
        <v>3</v>
      </c>
    </row>
    <row r="201" spans="1:5">
      <c r="A201" s="77" t="s">
        <v>579</v>
      </c>
      <c r="B201" s="15" t="s">
        <v>306</v>
      </c>
      <c r="C201" s="78" t="s">
        <v>580</v>
      </c>
      <c r="D201" s="79" t="s">
        <v>4</v>
      </c>
      <c r="E201" s="80">
        <v>3</v>
      </c>
    </row>
    <row r="202" spans="1:5" ht="38.25">
      <c r="A202" s="77" t="s">
        <v>581</v>
      </c>
      <c r="B202" s="15" t="s">
        <v>306</v>
      </c>
      <c r="C202" s="78" t="s">
        <v>582</v>
      </c>
      <c r="D202" s="79" t="s">
        <v>15</v>
      </c>
      <c r="E202" s="80">
        <v>2</v>
      </c>
    </row>
    <row r="203" spans="1:5" ht="25.5">
      <c r="A203" s="77" t="s">
        <v>583</v>
      </c>
      <c r="B203" s="15" t="s">
        <v>306</v>
      </c>
      <c r="C203" s="78" t="s">
        <v>584</v>
      </c>
      <c r="D203" s="79" t="s">
        <v>30</v>
      </c>
      <c r="E203" s="80">
        <v>8.8999999999999996E-2</v>
      </c>
    </row>
    <row r="204" spans="1:5" ht="25.5">
      <c r="A204" s="77" t="s">
        <v>585</v>
      </c>
      <c r="B204" s="15"/>
      <c r="C204" s="78" t="s">
        <v>586</v>
      </c>
      <c r="D204" s="79" t="s">
        <v>30</v>
      </c>
      <c r="E204" s="80">
        <v>3.2000000000000001E-2</v>
      </c>
    </row>
    <row r="205" spans="1:5" ht="25.5">
      <c r="A205" s="77" t="s">
        <v>587</v>
      </c>
      <c r="B205" s="15" t="s">
        <v>306</v>
      </c>
      <c r="C205" s="78" t="s">
        <v>313</v>
      </c>
      <c r="D205" s="79" t="s">
        <v>14</v>
      </c>
      <c r="E205" s="82">
        <v>87</v>
      </c>
    </row>
    <row r="206" spans="1:5">
      <c r="A206" s="77" t="s">
        <v>588</v>
      </c>
      <c r="B206" s="15" t="s">
        <v>306</v>
      </c>
      <c r="C206" s="78" t="s">
        <v>149</v>
      </c>
      <c r="D206" s="79" t="s">
        <v>14</v>
      </c>
      <c r="E206" s="82">
        <v>87</v>
      </c>
    </row>
    <row r="207" spans="1:5" ht="38.25">
      <c r="A207" s="77" t="s">
        <v>589</v>
      </c>
      <c r="B207" s="15" t="s">
        <v>306</v>
      </c>
      <c r="C207" s="78" t="s">
        <v>363</v>
      </c>
      <c r="D207" s="79" t="s">
        <v>14</v>
      </c>
      <c r="E207" s="80">
        <v>268</v>
      </c>
    </row>
    <row r="208" spans="1:5">
      <c r="A208" s="77" t="s">
        <v>590</v>
      </c>
      <c r="B208" s="15" t="s">
        <v>306</v>
      </c>
      <c r="C208" s="78" t="s">
        <v>379</v>
      </c>
      <c r="D208" s="79" t="s">
        <v>15</v>
      </c>
      <c r="E208" s="80">
        <v>1</v>
      </c>
    </row>
    <row r="209" spans="1:5">
      <c r="A209" s="77" t="s">
        <v>591</v>
      </c>
      <c r="B209" s="15" t="s">
        <v>306</v>
      </c>
      <c r="C209" s="78" t="s">
        <v>158</v>
      </c>
      <c r="D209" s="79" t="s">
        <v>14</v>
      </c>
      <c r="E209" s="82">
        <v>87</v>
      </c>
    </row>
    <row r="210" spans="1:5" ht="25.5">
      <c r="A210" s="77" t="s">
        <v>592</v>
      </c>
      <c r="B210" s="15" t="s">
        <v>306</v>
      </c>
      <c r="C210" s="78" t="s">
        <v>160</v>
      </c>
      <c r="D210" s="79" t="s">
        <v>14</v>
      </c>
      <c r="E210" s="82">
        <v>87</v>
      </c>
    </row>
    <row r="211" spans="1:5" ht="25.5">
      <c r="A211" s="77" t="s">
        <v>593</v>
      </c>
      <c r="B211" s="15" t="s">
        <v>306</v>
      </c>
      <c r="C211" s="78" t="s">
        <v>384</v>
      </c>
      <c r="D211" s="79" t="s">
        <v>14</v>
      </c>
      <c r="E211" s="82">
        <v>50</v>
      </c>
    </row>
    <row r="212" spans="1:5">
      <c r="A212" s="77" t="s">
        <v>594</v>
      </c>
      <c r="B212" s="15" t="s">
        <v>306</v>
      </c>
      <c r="C212" s="78" t="s">
        <v>386</v>
      </c>
      <c r="D212" s="79" t="s">
        <v>14</v>
      </c>
      <c r="E212" s="82">
        <v>50</v>
      </c>
    </row>
    <row r="213" spans="1:5">
      <c r="A213" s="77" t="s">
        <v>595</v>
      </c>
      <c r="B213" s="15" t="s">
        <v>306</v>
      </c>
      <c r="C213" s="78" t="s">
        <v>436</v>
      </c>
      <c r="D213" s="79" t="s">
        <v>14</v>
      </c>
      <c r="E213" s="82">
        <v>78</v>
      </c>
    </row>
    <row r="214" spans="1:5">
      <c r="A214" s="77" t="s">
        <v>596</v>
      </c>
      <c r="B214" s="15" t="s">
        <v>306</v>
      </c>
      <c r="C214" s="78" t="s">
        <v>388</v>
      </c>
      <c r="D214" s="79" t="s">
        <v>14</v>
      </c>
      <c r="E214" s="82">
        <v>48</v>
      </c>
    </row>
    <row r="215" spans="1:5">
      <c r="A215" s="77" t="s">
        <v>597</v>
      </c>
      <c r="B215" s="15" t="s">
        <v>306</v>
      </c>
      <c r="C215" s="78" t="s">
        <v>598</v>
      </c>
      <c r="D215" s="79" t="s">
        <v>14</v>
      </c>
      <c r="E215" s="82">
        <v>2</v>
      </c>
    </row>
    <row r="216" spans="1:5">
      <c r="A216" s="77" t="s">
        <v>599</v>
      </c>
      <c r="B216" s="15" t="s">
        <v>306</v>
      </c>
      <c r="C216" s="78" t="s">
        <v>390</v>
      </c>
      <c r="D216" s="79" t="s">
        <v>14</v>
      </c>
      <c r="E216" s="82">
        <v>50</v>
      </c>
    </row>
    <row r="217" spans="1:5" ht="25.5">
      <c r="A217" s="77" t="s">
        <v>600</v>
      </c>
      <c r="B217" s="15" t="s">
        <v>306</v>
      </c>
      <c r="C217" s="78" t="s">
        <v>392</v>
      </c>
      <c r="D217" s="79" t="s">
        <v>14</v>
      </c>
      <c r="E217" s="82">
        <v>50</v>
      </c>
    </row>
    <row r="218" spans="1:5">
      <c r="A218" s="77" t="s">
        <v>601</v>
      </c>
      <c r="B218" s="15" t="s">
        <v>306</v>
      </c>
      <c r="C218" s="78" t="s">
        <v>368</v>
      </c>
      <c r="D218" s="79" t="s">
        <v>16</v>
      </c>
      <c r="E218" s="80">
        <v>2</v>
      </c>
    </row>
    <row r="219" spans="1:5" ht="25.5">
      <c r="A219" s="77" t="s">
        <v>602</v>
      </c>
      <c r="B219" s="15" t="s">
        <v>306</v>
      </c>
      <c r="C219" s="78" t="s">
        <v>326</v>
      </c>
      <c r="D219" s="79" t="s">
        <v>4</v>
      </c>
      <c r="E219" s="80">
        <v>1</v>
      </c>
    </row>
    <row r="220" spans="1:5">
      <c r="A220" s="139"/>
      <c r="B220" s="146"/>
      <c r="C220" s="146"/>
      <c r="D220" s="146"/>
      <c r="E220" s="146"/>
    </row>
    <row r="221" spans="1:5">
      <c r="A221" s="76" t="s">
        <v>603</v>
      </c>
      <c r="B221" s="149" t="s">
        <v>604</v>
      </c>
      <c r="C221" s="150"/>
      <c r="D221" s="150"/>
      <c r="E221" s="150"/>
    </row>
    <row r="222" spans="1:5" ht="38.25">
      <c r="A222" s="77" t="s">
        <v>605</v>
      </c>
      <c r="B222" s="15" t="s">
        <v>306</v>
      </c>
      <c r="C222" s="78" t="s">
        <v>606</v>
      </c>
      <c r="D222" s="79" t="s">
        <v>14</v>
      </c>
      <c r="E222" s="80">
        <v>46</v>
      </c>
    </row>
    <row r="223" spans="1:5">
      <c r="A223" s="77" t="s">
        <v>607</v>
      </c>
      <c r="B223" s="15" t="s">
        <v>306</v>
      </c>
      <c r="C223" s="78" t="s">
        <v>608</v>
      </c>
      <c r="D223" s="79" t="s">
        <v>15</v>
      </c>
      <c r="E223" s="80">
        <v>2</v>
      </c>
    </row>
    <row r="224" spans="1:5">
      <c r="A224" s="77" t="s">
        <v>609</v>
      </c>
      <c r="B224" s="15" t="s">
        <v>306</v>
      </c>
      <c r="C224" s="78" t="s">
        <v>149</v>
      </c>
      <c r="D224" s="79" t="s">
        <v>14</v>
      </c>
      <c r="E224" s="80">
        <v>47</v>
      </c>
    </row>
    <row r="225" spans="1:5" ht="38.25">
      <c r="A225" s="77" t="s">
        <v>610</v>
      </c>
      <c r="B225" s="15" t="s">
        <v>306</v>
      </c>
      <c r="C225" s="78" t="s">
        <v>611</v>
      </c>
      <c r="D225" s="79" t="s">
        <v>14</v>
      </c>
      <c r="E225" s="80">
        <v>56</v>
      </c>
    </row>
    <row r="226" spans="1:5" ht="25.5">
      <c r="A226" s="77" t="s">
        <v>612</v>
      </c>
      <c r="B226" s="15" t="s">
        <v>306</v>
      </c>
      <c r="C226" s="78" t="s">
        <v>613</v>
      </c>
      <c r="D226" s="79" t="s">
        <v>14</v>
      </c>
      <c r="E226" s="80">
        <v>47</v>
      </c>
    </row>
    <row r="227" spans="1:5">
      <c r="A227" s="77" t="s">
        <v>614</v>
      </c>
      <c r="B227" s="15" t="s">
        <v>306</v>
      </c>
      <c r="C227" s="78" t="s">
        <v>158</v>
      </c>
      <c r="D227" s="79" t="s">
        <v>14</v>
      </c>
      <c r="E227" s="80">
        <v>47</v>
      </c>
    </row>
    <row r="228" spans="1:5" ht="25.5">
      <c r="A228" s="77" t="s">
        <v>615</v>
      </c>
      <c r="B228" s="15" t="s">
        <v>306</v>
      </c>
      <c r="C228" s="78" t="s">
        <v>160</v>
      </c>
      <c r="D228" s="79" t="s">
        <v>14</v>
      </c>
      <c r="E228" s="80">
        <v>47</v>
      </c>
    </row>
    <row r="229" spans="1:5" ht="25.5">
      <c r="A229" s="77" t="s">
        <v>616</v>
      </c>
      <c r="B229" s="15" t="s">
        <v>306</v>
      </c>
      <c r="C229" s="78" t="s">
        <v>617</v>
      </c>
      <c r="D229" s="79" t="s">
        <v>14</v>
      </c>
      <c r="E229" s="82">
        <v>38</v>
      </c>
    </row>
    <row r="230" spans="1:5">
      <c r="A230" s="77" t="s">
        <v>618</v>
      </c>
      <c r="B230" s="15" t="s">
        <v>306</v>
      </c>
      <c r="C230" s="78" t="s">
        <v>619</v>
      </c>
      <c r="D230" s="79" t="s">
        <v>14</v>
      </c>
      <c r="E230" s="80">
        <v>14</v>
      </c>
    </row>
    <row r="231" spans="1:5">
      <c r="A231" s="77" t="s">
        <v>620</v>
      </c>
      <c r="B231" s="15" t="s">
        <v>306</v>
      </c>
      <c r="C231" s="78" t="s">
        <v>621</v>
      </c>
      <c r="D231" s="79" t="s">
        <v>14</v>
      </c>
      <c r="E231" s="80">
        <v>2</v>
      </c>
    </row>
    <row r="232" spans="1:5">
      <c r="A232" s="77" t="s">
        <v>622</v>
      </c>
      <c r="B232" s="15" t="s">
        <v>306</v>
      </c>
      <c r="C232" s="78" t="s">
        <v>324</v>
      </c>
      <c r="D232" s="79" t="s">
        <v>16</v>
      </c>
      <c r="E232" s="80">
        <v>1</v>
      </c>
    </row>
    <row r="233" spans="1:5" ht="25.5">
      <c r="A233" s="77" t="s">
        <v>623</v>
      </c>
      <c r="B233" s="15" t="s">
        <v>306</v>
      </c>
      <c r="C233" s="78" t="s">
        <v>326</v>
      </c>
      <c r="D233" s="79" t="s">
        <v>4</v>
      </c>
      <c r="E233" s="80">
        <v>1</v>
      </c>
    </row>
    <row r="234" spans="1:5">
      <c r="A234" s="139"/>
      <c r="B234" s="146"/>
      <c r="C234" s="146"/>
      <c r="D234" s="146"/>
      <c r="E234" s="146"/>
    </row>
    <row r="235" spans="1:5">
      <c r="A235" s="76" t="s">
        <v>624</v>
      </c>
      <c r="B235" s="149" t="s">
        <v>625</v>
      </c>
      <c r="C235" s="150"/>
      <c r="D235" s="150"/>
      <c r="E235" s="150"/>
    </row>
    <row r="236" spans="1:5" ht="38.25">
      <c r="A236" s="77" t="s">
        <v>626</v>
      </c>
      <c r="B236" s="15" t="s">
        <v>306</v>
      </c>
      <c r="C236" s="78" t="s">
        <v>627</v>
      </c>
      <c r="D236" s="79" t="s">
        <v>14</v>
      </c>
      <c r="E236" s="80">
        <v>57</v>
      </c>
    </row>
    <row r="237" spans="1:5">
      <c r="A237" s="77" t="s">
        <v>628</v>
      </c>
      <c r="B237" s="15" t="s">
        <v>306</v>
      </c>
      <c r="C237" s="78" t="s">
        <v>608</v>
      </c>
      <c r="D237" s="79" t="s">
        <v>15</v>
      </c>
      <c r="E237" s="80">
        <v>2</v>
      </c>
    </row>
    <row r="238" spans="1:5" ht="25.5">
      <c r="A238" s="77" t="s">
        <v>629</v>
      </c>
      <c r="B238" s="15" t="s">
        <v>306</v>
      </c>
      <c r="C238" s="78" t="s">
        <v>630</v>
      </c>
      <c r="D238" s="79" t="s">
        <v>14</v>
      </c>
      <c r="E238" s="82">
        <v>79</v>
      </c>
    </row>
    <row r="239" spans="1:5">
      <c r="A239" s="77" t="s">
        <v>631</v>
      </c>
      <c r="B239" s="15" t="s">
        <v>306</v>
      </c>
      <c r="C239" s="78" t="s">
        <v>149</v>
      </c>
      <c r="D239" s="79" t="s">
        <v>14</v>
      </c>
      <c r="E239" s="82">
        <v>79</v>
      </c>
    </row>
    <row r="240" spans="1:5" ht="38.25">
      <c r="A240" s="77" t="s">
        <v>632</v>
      </c>
      <c r="B240" s="15" t="s">
        <v>306</v>
      </c>
      <c r="C240" s="78" t="s">
        <v>611</v>
      </c>
      <c r="D240" s="79" t="s">
        <v>14</v>
      </c>
      <c r="E240" s="82">
        <v>79</v>
      </c>
    </row>
    <row r="241" spans="1:5">
      <c r="A241" s="77" t="s">
        <v>633</v>
      </c>
      <c r="B241" s="15" t="s">
        <v>306</v>
      </c>
      <c r="C241" s="78" t="s">
        <v>158</v>
      </c>
      <c r="D241" s="79" t="s">
        <v>14</v>
      </c>
      <c r="E241" s="82">
        <v>79</v>
      </c>
    </row>
    <row r="242" spans="1:5" ht="25.5">
      <c r="A242" s="77" t="s">
        <v>634</v>
      </c>
      <c r="B242" s="15" t="s">
        <v>306</v>
      </c>
      <c r="C242" s="78" t="s">
        <v>160</v>
      </c>
      <c r="D242" s="79" t="s">
        <v>14</v>
      </c>
      <c r="E242" s="82">
        <v>79</v>
      </c>
    </row>
    <row r="243" spans="1:5">
      <c r="A243" s="77" t="s">
        <v>635</v>
      </c>
      <c r="B243" s="15" t="s">
        <v>306</v>
      </c>
      <c r="C243" s="78" t="s">
        <v>636</v>
      </c>
      <c r="D243" s="79" t="s">
        <v>14</v>
      </c>
      <c r="E243" s="80">
        <v>6</v>
      </c>
    </row>
    <row r="244" spans="1:5" ht="25.5">
      <c r="A244" s="77" t="s">
        <v>637</v>
      </c>
      <c r="B244" s="15" t="s">
        <v>306</v>
      </c>
      <c r="C244" s="78" t="s">
        <v>617</v>
      </c>
      <c r="D244" s="79" t="s">
        <v>14</v>
      </c>
      <c r="E244" s="80">
        <v>4</v>
      </c>
    </row>
    <row r="245" spans="1:5" ht="25.5">
      <c r="A245" s="77" t="s">
        <v>638</v>
      </c>
      <c r="B245" s="15" t="s">
        <v>306</v>
      </c>
      <c r="C245" s="78" t="s">
        <v>558</v>
      </c>
      <c r="D245" s="79" t="s">
        <v>14</v>
      </c>
      <c r="E245" s="80">
        <v>42</v>
      </c>
    </row>
    <row r="246" spans="1:5">
      <c r="A246" s="77" t="s">
        <v>639</v>
      </c>
      <c r="B246" s="15" t="s">
        <v>306</v>
      </c>
      <c r="C246" s="78" t="s">
        <v>324</v>
      </c>
      <c r="D246" s="79" t="s">
        <v>16</v>
      </c>
      <c r="E246" s="80">
        <v>1</v>
      </c>
    </row>
    <row r="247" spans="1:5" ht="25.5">
      <c r="A247" s="77" t="s">
        <v>640</v>
      </c>
      <c r="B247" s="15" t="s">
        <v>306</v>
      </c>
      <c r="C247" s="78" t="s">
        <v>326</v>
      </c>
      <c r="D247" s="79" t="s">
        <v>4</v>
      </c>
      <c r="E247" s="80">
        <v>1</v>
      </c>
    </row>
    <row r="248" spans="1:5">
      <c r="A248" s="139"/>
      <c r="B248" s="146"/>
      <c r="C248" s="146"/>
      <c r="D248" s="146"/>
      <c r="E248" s="146"/>
    </row>
    <row r="249" spans="1:5">
      <c r="A249" s="76" t="s">
        <v>641</v>
      </c>
      <c r="B249" s="149" t="s">
        <v>642</v>
      </c>
      <c r="C249" s="150"/>
      <c r="D249" s="150"/>
      <c r="E249" s="150"/>
    </row>
    <row r="250" spans="1:5" ht="25.5">
      <c r="A250" s="77" t="s">
        <v>643</v>
      </c>
      <c r="B250" s="15" t="s">
        <v>306</v>
      </c>
      <c r="C250" s="78" t="s">
        <v>644</v>
      </c>
      <c r="D250" s="79" t="s">
        <v>30</v>
      </c>
      <c r="E250" s="80">
        <v>4.3999999999999997E-2</v>
      </c>
    </row>
    <row r="251" spans="1:5" ht="25.5">
      <c r="A251" s="77" t="s">
        <v>645</v>
      </c>
      <c r="B251" s="15" t="s">
        <v>306</v>
      </c>
      <c r="C251" s="78" t="s">
        <v>646</v>
      </c>
      <c r="D251" s="79" t="s">
        <v>30</v>
      </c>
      <c r="E251" s="80">
        <v>2.9000000000000001E-2</v>
      </c>
    </row>
    <row r="252" spans="1:5" ht="38.25">
      <c r="A252" s="77" t="s">
        <v>647</v>
      </c>
      <c r="B252" s="15" t="s">
        <v>306</v>
      </c>
      <c r="C252" s="78" t="s">
        <v>648</v>
      </c>
      <c r="D252" s="79" t="s">
        <v>14</v>
      </c>
      <c r="E252" s="80">
        <v>57</v>
      </c>
    </row>
    <row r="253" spans="1:5" ht="38.25">
      <c r="A253" s="77" t="s">
        <v>649</v>
      </c>
      <c r="B253" s="15" t="s">
        <v>306</v>
      </c>
      <c r="C253" s="78" t="s">
        <v>650</v>
      </c>
      <c r="D253" s="79" t="s">
        <v>14</v>
      </c>
      <c r="E253" s="80">
        <v>57</v>
      </c>
    </row>
    <row r="254" spans="1:5" ht="38.25">
      <c r="A254" s="77" t="s">
        <v>651</v>
      </c>
      <c r="B254" s="15" t="s">
        <v>306</v>
      </c>
      <c r="C254" s="78" t="s">
        <v>406</v>
      </c>
      <c r="D254" s="79" t="s">
        <v>15</v>
      </c>
      <c r="E254" s="80">
        <v>3</v>
      </c>
    </row>
    <row r="255" spans="1:5">
      <c r="A255" s="77" t="s">
        <v>652</v>
      </c>
      <c r="B255" s="15" t="s">
        <v>306</v>
      </c>
      <c r="C255" s="78" t="s">
        <v>653</v>
      </c>
      <c r="D255" s="79" t="s">
        <v>4</v>
      </c>
      <c r="E255" s="80">
        <v>3</v>
      </c>
    </row>
    <row r="256" spans="1:5" ht="38.25">
      <c r="A256" s="77" t="s">
        <v>654</v>
      </c>
      <c r="B256" s="15" t="s">
        <v>306</v>
      </c>
      <c r="C256" s="78" t="s">
        <v>655</v>
      </c>
      <c r="D256" s="79" t="s">
        <v>15</v>
      </c>
      <c r="E256" s="80">
        <v>1</v>
      </c>
    </row>
    <row r="257" spans="1:5" ht="38.25">
      <c r="A257" s="77" t="s">
        <v>656</v>
      </c>
      <c r="B257" s="15" t="s">
        <v>306</v>
      </c>
      <c r="C257" s="78" t="s">
        <v>657</v>
      </c>
      <c r="D257" s="79" t="s">
        <v>15</v>
      </c>
      <c r="E257" s="80">
        <v>1</v>
      </c>
    </row>
    <row r="258" spans="1:5" ht="25.5">
      <c r="A258" s="77" t="s">
        <v>658</v>
      </c>
      <c r="B258" s="15" t="s">
        <v>306</v>
      </c>
      <c r="C258" s="78" t="s">
        <v>659</v>
      </c>
      <c r="D258" s="79" t="s">
        <v>15</v>
      </c>
      <c r="E258" s="80">
        <v>1</v>
      </c>
    </row>
    <row r="259" spans="1:5" ht="38.25">
      <c r="A259" s="77" t="s">
        <v>660</v>
      </c>
      <c r="B259" s="15" t="s">
        <v>306</v>
      </c>
      <c r="C259" s="78" t="s">
        <v>661</v>
      </c>
      <c r="D259" s="79" t="s">
        <v>15</v>
      </c>
      <c r="E259" s="80">
        <v>1</v>
      </c>
    </row>
    <row r="260" spans="1:5" ht="25.5">
      <c r="A260" s="77" t="s">
        <v>662</v>
      </c>
      <c r="B260" s="15" t="s">
        <v>306</v>
      </c>
      <c r="C260" s="78" t="s">
        <v>663</v>
      </c>
      <c r="D260" s="79" t="s">
        <v>30</v>
      </c>
      <c r="E260" s="80">
        <v>1.7500000000000002E-2</v>
      </c>
    </row>
    <row r="261" spans="1:5" ht="38.25">
      <c r="A261" s="77" t="s">
        <v>664</v>
      </c>
      <c r="B261" s="15" t="s">
        <v>306</v>
      </c>
      <c r="C261" s="78" t="s">
        <v>665</v>
      </c>
      <c r="D261" s="79" t="s">
        <v>30</v>
      </c>
      <c r="E261" s="80">
        <v>1.7500000000000002E-2</v>
      </c>
    </row>
    <row r="262" spans="1:5" ht="25.5">
      <c r="A262" s="77" t="s">
        <v>666</v>
      </c>
      <c r="B262" s="15" t="s">
        <v>306</v>
      </c>
      <c r="C262" s="78" t="s">
        <v>667</v>
      </c>
      <c r="D262" s="79" t="s">
        <v>30</v>
      </c>
      <c r="E262" s="80">
        <v>0.03</v>
      </c>
    </row>
    <row r="263" spans="1:5" ht="25.5">
      <c r="A263" s="77" t="s">
        <v>668</v>
      </c>
      <c r="B263" s="15" t="s">
        <v>306</v>
      </c>
      <c r="C263" s="78" t="s">
        <v>669</v>
      </c>
      <c r="D263" s="79" t="s">
        <v>30</v>
      </c>
      <c r="E263" s="80">
        <v>0.03</v>
      </c>
    </row>
    <row r="264" spans="1:5" ht="25.5">
      <c r="A264" s="77" t="s">
        <v>670</v>
      </c>
      <c r="B264" s="15" t="s">
        <v>306</v>
      </c>
      <c r="C264" s="78" t="s">
        <v>671</v>
      </c>
      <c r="D264" s="79" t="s">
        <v>30</v>
      </c>
      <c r="E264" s="80">
        <v>3.7999999999999999E-2</v>
      </c>
    </row>
    <row r="265" spans="1:5">
      <c r="A265" s="77" t="s">
        <v>672</v>
      </c>
      <c r="B265" s="15" t="s">
        <v>306</v>
      </c>
      <c r="C265" s="78" t="s">
        <v>379</v>
      </c>
      <c r="D265" s="79" t="s">
        <v>15</v>
      </c>
      <c r="E265" s="80">
        <v>1</v>
      </c>
    </row>
    <row r="266" spans="1:5">
      <c r="A266" s="77" t="s">
        <v>673</v>
      </c>
      <c r="B266" s="15" t="s">
        <v>306</v>
      </c>
      <c r="C266" s="78" t="s">
        <v>674</v>
      </c>
      <c r="D266" s="79" t="s">
        <v>15</v>
      </c>
      <c r="E266" s="80">
        <v>1</v>
      </c>
    </row>
    <row r="267" spans="1:5" ht="25.5">
      <c r="A267" s="77" t="s">
        <v>675</v>
      </c>
      <c r="B267" s="15" t="s">
        <v>306</v>
      </c>
      <c r="C267" s="78" t="s">
        <v>342</v>
      </c>
      <c r="D267" s="79" t="s">
        <v>14</v>
      </c>
      <c r="E267" s="82">
        <v>114</v>
      </c>
    </row>
    <row r="268" spans="1:5">
      <c r="A268" s="77" t="s">
        <v>676</v>
      </c>
      <c r="B268" s="15" t="s">
        <v>306</v>
      </c>
      <c r="C268" s="78" t="s">
        <v>149</v>
      </c>
      <c r="D268" s="79" t="s">
        <v>14</v>
      </c>
      <c r="E268" s="82">
        <v>136</v>
      </c>
    </row>
    <row r="269" spans="1:5" ht="38.25">
      <c r="A269" s="77" t="s">
        <v>677</v>
      </c>
      <c r="B269" s="15" t="s">
        <v>306</v>
      </c>
      <c r="C269" s="78" t="s">
        <v>363</v>
      </c>
      <c r="D269" s="79" t="s">
        <v>14</v>
      </c>
      <c r="E269" s="80">
        <v>136</v>
      </c>
    </row>
    <row r="270" spans="1:5" ht="38.25">
      <c r="A270" s="77" t="s">
        <v>678</v>
      </c>
      <c r="B270" s="15" t="s">
        <v>306</v>
      </c>
      <c r="C270" s="78" t="s">
        <v>430</v>
      </c>
      <c r="D270" s="79" t="s">
        <v>14</v>
      </c>
      <c r="E270" s="80">
        <v>136</v>
      </c>
    </row>
    <row r="271" spans="1:5">
      <c r="A271" s="77" t="s">
        <v>679</v>
      </c>
      <c r="B271" s="15" t="s">
        <v>306</v>
      </c>
      <c r="C271" s="78" t="s">
        <v>158</v>
      </c>
      <c r="D271" s="79" t="s">
        <v>14</v>
      </c>
      <c r="E271" s="82">
        <v>114</v>
      </c>
    </row>
    <row r="272" spans="1:5" ht="25.5">
      <c r="A272" s="77" t="s">
        <v>680</v>
      </c>
      <c r="B272" s="15" t="s">
        <v>306</v>
      </c>
      <c r="C272" s="78" t="s">
        <v>160</v>
      </c>
      <c r="D272" s="79" t="s">
        <v>14</v>
      </c>
      <c r="E272" s="82">
        <v>114</v>
      </c>
    </row>
    <row r="273" spans="1:5" ht="38.25">
      <c r="A273" s="77" t="s">
        <v>681</v>
      </c>
      <c r="B273" s="15" t="s">
        <v>306</v>
      </c>
      <c r="C273" s="78" t="s">
        <v>682</v>
      </c>
      <c r="D273" s="79" t="s">
        <v>14</v>
      </c>
      <c r="E273" s="80">
        <v>20</v>
      </c>
    </row>
    <row r="274" spans="1:5">
      <c r="A274" s="77" t="s">
        <v>683</v>
      </c>
      <c r="B274" s="15" t="s">
        <v>306</v>
      </c>
      <c r="C274" s="78" t="s">
        <v>684</v>
      </c>
      <c r="D274" s="79" t="s">
        <v>14</v>
      </c>
      <c r="E274" s="80">
        <v>20</v>
      </c>
    </row>
    <row r="275" spans="1:5">
      <c r="A275" s="77" t="s">
        <v>685</v>
      </c>
      <c r="B275" s="15" t="s">
        <v>306</v>
      </c>
      <c r="C275" s="78" t="s">
        <v>149</v>
      </c>
      <c r="D275" s="79" t="s">
        <v>14</v>
      </c>
      <c r="E275" s="80">
        <v>7</v>
      </c>
    </row>
    <row r="276" spans="1:5" ht="38.25">
      <c r="A276" s="77" t="s">
        <v>686</v>
      </c>
      <c r="B276" s="15" t="s">
        <v>306</v>
      </c>
      <c r="C276" s="78" t="s">
        <v>687</v>
      </c>
      <c r="D276" s="79" t="s">
        <v>14</v>
      </c>
      <c r="E276" s="80">
        <v>7</v>
      </c>
    </row>
    <row r="277" spans="1:5">
      <c r="A277" s="77" t="s">
        <v>688</v>
      </c>
      <c r="B277" s="15" t="s">
        <v>306</v>
      </c>
      <c r="C277" s="78" t="s">
        <v>158</v>
      </c>
      <c r="D277" s="79" t="s">
        <v>14</v>
      </c>
      <c r="E277" s="80">
        <v>7</v>
      </c>
    </row>
    <row r="278" spans="1:5" ht="25.5">
      <c r="A278" s="77" t="s">
        <v>689</v>
      </c>
      <c r="B278" s="15" t="s">
        <v>306</v>
      </c>
      <c r="C278" s="78" t="s">
        <v>160</v>
      </c>
      <c r="D278" s="79" t="s">
        <v>14</v>
      </c>
      <c r="E278" s="80">
        <v>7</v>
      </c>
    </row>
    <row r="279" spans="1:5" ht="25.5">
      <c r="A279" s="77" t="s">
        <v>690</v>
      </c>
      <c r="B279" s="15" t="s">
        <v>306</v>
      </c>
      <c r="C279" s="78" t="s">
        <v>384</v>
      </c>
      <c r="D279" s="79" t="s">
        <v>14</v>
      </c>
      <c r="E279" s="80">
        <v>8</v>
      </c>
    </row>
    <row r="280" spans="1:5">
      <c r="A280" s="77" t="s">
        <v>691</v>
      </c>
      <c r="B280" s="15" t="s">
        <v>306</v>
      </c>
      <c r="C280" s="78" t="s">
        <v>386</v>
      </c>
      <c r="D280" s="79" t="s">
        <v>14</v>
      </c>
      <c r="E280" s="80">
        <v>8</v>
      </c>
    </row>
    <row r="281" spans="1:5">
      <c r="A281" s="77" t="s">
        <v>692</v>
      </c>
      <c r="B281" s="15" t="s">
        <v>306</v>
      </c>
      <c r="C281" s="78" t="s">
        <v>693</v>
      </c>
      <c r="D281" s="79" t="s">
        <v>14</v>
      </c>
      <c r="E281" s="80">
        <v>8</v>
      </c>
    </row>
    <row r="282" spans="1:5">
      <c r="A282" s="77" t="s">
        <v>694</v>
      </c>
      <c r="B282" s="15" t="s">
        <v>306</v>
      </c>
      <c r="C282" s="78" t="s">
        <v>390</v>
      </c>
      <c r="D282" s="79" t="s">
        <v>14</v>
      </c>
      <c r="E282" s="80">
        <v>8</v>
      </c>
    </row>
    <row r="283" spans="1:5" ht="25.5">
      <c r="A283" s="77" t="s">
        <v>695</v>
      </c>
      <c r="B283" s="15" t="s">
        <v>306</v>
      </c>
      <c r="C283" s="78" t="s">
        <v>392</v>
      </c>
      <c r="D283" s="79" t="s">
        <v>14</v>
      </c>
      <c r="E283" s="80">
        <v>8</v>
      </c>
    </row>
    <row r="284" spans="1:5" ht="25.5">
      <c r="A284" s="77" t="s">
        <v>696</v>
      </c>
      <c r="B284" s="15" t="s">
        <v>306</v>
      </c>
      <c r="C284" s="78" t="s">
        <v>558</v>
      </c>
      <c r="D284" s="79" t="s">
        <v>14</v>
      </c>
      <c r="E284" s="80">
        <v>13</v>
      </c>
    </row>
    <row r="285" spans="1:5" ht="25.5">
      <c r="A285" s="77" t="s">
        <v>697</v>
      </c>
      <c r="B285" s="15" t="s">
        <v>306</v>
      </c>
      <c r="C285" s="78" t="s">
        <v>558</v>
      </c>
      <c r="D285" s="79" t="s">
        <v>14</v>
      </c>
      <c r="E285" s="80">
        <v>42</v>
      </c>
    </row>
    <row r="286" spans="1:5">
      <c r="A286" s="77" t="s">
        <v>698</v>
      </c>
      <c r="B286" s="15" t="s">
        <v>306</v>
      </c>
      <c r="C286" s="78" t="s">
        <v>368</v>
      </c>
      <c r="D286" s="79" t="s">
        <v>16</v>
      </c>
      <c r="E286" s="82">
        <v>3</v>
      </c>
    </row>
    <row r="287" spans="1:5" ht="25.5">
      <c r="A287" s="77" t="s">
        <v>699</v>
      </c>
      <c r="B287" s="15" t="s">
        <v>306</v>
      </c>
      <c r="C287" s="78" t="s">
        <v>326</v>
      </c>
      <c r="D287" s="79" t="s">
        <v>4</v>
      </c>
      <c r="E287" s="80">
        <v>1</v>
      </c>
    </row>
    <row r="288" spans="1:5">
      <c r="A288" s="139"/>
      <c r="B288" s="146"/>
      <c r="C288" s="146"/>
      <c r="D288" s="146"/>
      <c r="E288" s="146"/>
    </row>
    <row r="289" spans="1:5">
      <c r="A289" s="76" t="s">
        <v>700</v>
      </c>
      <c r="B289" s="149" t="s">
        <v>701</v>
      </c>
      <c r="C289" s="150"/>
      <c r="D289" s="150"/>
      <c r="E289" s="150"/>
    </row>
    <row r="290" spans="1:5" ht="38.25">
      <c r="A290" s="77" t="s">
        <v>702</v>
      </c>
      <c r="B290" s="15" t="s">
        <v>306</v>
      </c>
      <c r="C290" s="78" t="s">
        <v>504</v>
      </c>
      <c r="D290" s="79" t="s">
        <v>14</v>
      </c>
      <c r="E290" s="80">
        <v>104</v>
      </c>
    </row>
    <row r="291" spans="1:5">
      <c r="A291" s="139"/>
      <c r="B291" s="146"/>
      <c r="C291" s="146"/>
      <c r="D291" s="146"/>
      <c r="E291" s="146"/>
    </row>
    <row r="292" spans="1:5">
      <c r="A292" s="76" t="s">
        <v>703</v>
      </c>
      <c r="B292" s="149" t="s">
        <v>704</v>
      </c>
      <c r="C292" s="150"/>
      <c r="D292" s="150"/>
      <c r="E292" s="150"/>
    </row>
    <row r="293" spans="1:5" ht="38.25">
      <c r="A293" s="77" t="s">
        <v>705</v>
      </c>
      <c r="B293" s="15" t="s">
        <v>306</v>
      </c>
      <c r="C293" s="78" t="s">
        <v>402</v>
      </c>
      <c r="D293" s="79" t="s">
        <v>14</v>
      </c>
      <c r="E293" s="80">
        <v>33</v>
      </c>
    </row>
    <row r="294" spans="1:5" ht="25.5">
      <c r="A294" s="77" t="s">
        <v>706</v>
      </c>
      <c r="B294" s="15" t="s">
        <v>306</v>
      </c>
      <c r="C294" s="78" t="s">
        <v>558</v>
      </c>
      <c r="D294" s="79" t="s">
        <v>14</v>
      </c>
      <c r="E294" s="80">
        <v>24</v>
      </c>
    </row>
    <row r="295" spans="1:5" ht="25.5">
      <c r="A295" s="77" t="s">
        <v>707</v>
      </c>
      <c r="B295" s="15" t="s">
        <v>306</v>
      </c>
      <c r="C295" s="78" t="s">
        <v>613</v>
      </c>
      <c r="D295" s="79" t="s">
        <v>14</v>
      </c>
      <c r="E295" s="80">
        <f>32-24</f>
        <v>8</v>
      </c>
    </row>
    <row r="296" spans="1:5">
      <c r="A296" s="77" t="s">
        <v>708</v>
      </c>
      <c r="B296" s="15" t="s">
        <v>306</v>
      </c>
      <c r="C296" s="78" t="s">
        <v>149</v>
      </c>
      <c r="D296" s="79" t="s">
        <v>14</v>
      </c>
      <c r="E296" s="80">
        <v>8</v>
      </c>
    </row>
    <row r="297" spans="1:5" ht="38.25">
      <c r="A297" s="77" t="s">
        <v>709</v>
      </c>
      <c r="B297" s="15" t="s">
        <v>306</v>
      </c>
      <c r="C297" s="78" t="s">
        <v>430</v>
      </c>
      <c r="D297" s="79" t="s">
        <v>14</v>
      </c>
      <c r="E297" s="80">
        <v>40</v>
      </c>
    </row>
    <row r="298" spans="1:5">
      <c r="A298" s="77" t="s">
        <v>710</v>
      </c>
      <c r="B298" s="15" t="s">
        <v>306</v>
      </c>
      <c r="C298" s="78" t="s">
        <v>158</v>
      </c>
      <c r="D298" s="79" t="s">
        <v>14</v>
      </c>
      <c r="E298" s="80">
        <v>8</v>
      </c>
    </row>
    <row r="299" spans="1:5" ht="25.5">
      <c r="A299" s="77" t="s">
        <v>711</v>
      </c>
      <c r="B299" s="15" t="s">
        <v>306</v>
      </c>
      <c r="C299" s="78" t="s">
        <v>160</v>
      </c>
      <c r="D299" s="79" t="s">
        <v>14</v>
      </c>
      <c r="E299" s="80">
        <v>8</v>
      </c>
    </row>
    <row r="300" spans="1:5">
      <c r="A300" s="77" t="s">
        <v>712</v>
      </c>
      <c r="B300" s="15" t="s">
        <v>306</v>
      </c>
      <c r="C300" s="78" t="s">
        <v>674</v>
      </c>
      <c r="D300" s="79" t="s">
        <v>15</v>
      </c>
      <c r="E300" s="80">
        <v>1</v>
      </c>
    </row>
    <row r="301" spans="1:5">
      <c r="A301" s="77" t="s">
        <v>713</v>
      </c>
      <c r="B301" s="15" t="s">
        <v>306</v>
      </c>
      <c r="C301" s="78" t="s">
        <v>714</v>
      </c>
      <c r="D301" s="79" t="s">
        <v>16</v>
      </c>
      <c r="E301" s="80">
        <v>1</v>
      </c>
    </row>
    <row r="302" spans="1:5" ht="25.5">
      <c r="A302" s="77" t="s">
        <v>715</v>
      </c>
      <c r="B302" s="15" t="s">
        <v>306</v>
      </c>
      <c r="C302" s="78" t="s">
        <v>326</v>
      </c>
      <c r="D302" s="79" t="s">
        <v>4</v>
      </c>
      <c r="E302" s="80">
        <v>1</v>
      </c>
    </row>
    <row r="303" spans="1:5">
      <c r="A303" s="139"/>
      <c r="B303" s="146"/>
      <c r="C303" s="146"/>
      <c r="D303" s="146"/>
      <c r="E303" s="146"/>
    </row>
    <row r="304" spans="1:5">
      <c r="A304" s="76" t="s">
        <v>716</v>
      </c>
      <c r="B304" s="149" t="s">
        <v>717</v>
      </c>
      <c r="C304" s="150"/>
      <c r="D304" s="150"/>
      <c r="E304" s="150"/>
    </row>
    <row r="305" spans="1:5" ht="25.5">
      <c r="A305" s="77" t="s">
        <v>718</v>
      </c>
      <c r="B305" s="15" t="s">
        <v>306</v>
      </c>
      <c r="C305" s="78" t="s">
        <v>617</v>
      </c>
      <c r="D305" s="79" t="s">
        <v>14</v>
      </c>
      <c r="E305" s="80">
        <v>53</v>
      </c>
    </row>
    <row r="306" spans="1:5">
      <c r="A306" s="139"/>
      <c r="B306" s="146"/>
      <c r="C306" s="146"/>
      <c r="D306" s="146"/>
      <c r="E306" s="146"/>
    </row>
  </sheetData>
  <mergeCells count="42">
    <mergeCell ref="A303:E303"/>
    <mergeCell ref="B304:E304"/>
    <mergeCell ref="A306:E306"/>
    <mergeCell ref="A234:E234"/>
    <mergeCell ref="B235:E235"/>
    <mergeCell ref="A248:E248"/>
    <mergeCell ref="B249:E249"/>
    <mergeCell ref="A288:E288"/>
    <mergeCell ref="B289:E289"/>
    <mergeCell ref="A3:E3"/>
    <mergeCell ref="A4:E4"/>
    <mergeCell ref="A1:E1"/>
    <mergeCell ref="A291:E291"/>
    <mergeCell ref="B292:E292"/>
    <mergeCell ref="B221:E221"/>
    <mergeCell ref="A125:E125"/>
    <mergeCell ref="B126:E126"/>
    <mergeCell ref="A140:E140"/>
    <mergeCell ref="B141:E141"/>
    <mergeCell ref="A156:E156"/>
    <mergeCell ref="B157:E157"/>
    <mergeCell ref="A177:E177"/>
    <mergeCell ref="B178:E178"/>
    <mergeCell ref="A193:E193"/>
    <mergeCell ref="B194:E194"/>
    <mergeCell ref="A220:E220"/>
    <mergeCell ref="A2:E2"/>
    <mergeCell ref="A5:E5"/>
    <mergeCell ref="A6:E6"/>
    <mergeCell ref="B9:E9"/>
    <mergeCell ref="B101:E101"/>
    <mergeCell ref="A22:E22"/>
    <mergeCell ref="B23:E23"/>
    <mergeCell ref="A37:E37"/>
    <mergeCell ref="B38:E38"/>
    <mergeCell ref="A51:E51"/>
    <mergeCell ref="B52:E52"/>
    <mergeCell ref="A68:E68"/>
    <mergeCell ref="B69:E69"/>
    <mergeCell ref="A71:E71"/>
    <mergeCell ref="B72:E72"/>
    <mergeCell ref="A100:E100"/>
  </mergeCells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C2F8C8-9C70-4753-9497-2230F8ED7040}">
  <dimension ref="A1:E131"/>
  <sheetViews>
    <sheetView topLeftCell="A15" workbookViewId="0">
      <selection activeCell="K9" sqref="K9"/>
    </sheetView>
  </sheetViews>
  <sheetFormatPr defaultRowHeight="15"/>
  <cols>
    <col min="1" max="1" width="8.140625" customWidth="1"/>
    <col min="2" max="2" width="10.42578125" customWidth="1"/>
    <col min="3" max="3" width="76.5703125" customWidth="1"/>
    <col min="4" max="4" width="9.42578125" customWidth="1"/>
    <col min="5" max="5" width="6.42578125" bestFit="1" customWidth="1"/>
  </cols>
  <sheetData>
    <row r="1" spans="1:5">
      <c r="A1" s="126" t="s">
        <v>832</v>
      </c>
      <c r="B1" s="126"/>
      <c r="C1" s="126"/>
      <c r="D1" s="126"/>
      <c r="E1" s="126"/>
    </row>
    <row r="2" spans="1:5" ht="18.75" customHeight="1">
      <c r="A2" s="138" t="s">
        <v>295</v>
      </c>
      <c r="B2" s="138"/>
      <c r="C2" s="138"/>
      <c r="D2" s="138"/>
      <c r="E2" s="138"/>
    </row>
    <row r="3" spans="1:5">
      <c r="A3" s="156" t="s">
        <v>296</v>
      </c>
      <c r="B3" s="156"/>
      <c r="C3" s="156"/>
      <c r="D3" s="156"/>
      <c r="E3" s="156"/>
    </row>
    <row r="4" spans="1:5">
      <c r="A4" s="157" t="s">
        <v>301</v>
      </c>
      <c r="B4" s="157"/>
      <c r="C4" s="157"/>
      <c r="D4" s="157"/>
      <c r="E4" s="157"/>
    </row>
    <row r="5" spans="1:5" ht="69" customHeight="1">
      <c r="A5" s="158" t="s">
        <v>830</v>
      </c>
      <c r="B5" s="158"/>
      <c r="C5" s="158"/>
      <c r="D5" s="158"/>
      <c r="E5" s="158"/>
    </row>
    <row r="6" spans="1:5" ht="15.75">
      <c r="A6" s="159" t="s">
        <v>719</v>
      </c>
      <c r="B6" s="159"/>
      <c r="C6" s="159"/>
      <c r="D6" s="159"/>
      <c r="E6" s="159"/>
    </row>
    <row r="7" spans="1:5" ht="25.5">
      <c r="A7" s="84" t="s">
        <v>0</v>
      </c>
      <c r="B7" s="84" t="s">
        <v>39</v>
      </c>
      <c r="C7" s="84" t="s">
        <v>40</v>
      </c>
      <c r="D7" s="84" t="s">
        <v>41</v>
      </c>
      <c r="E7" s="84" t="s">
        <v>2</v>
      </c>
    </row>
    <row r="8" spans="1:5">
      <c r="A8" s="85">
        <v>1</v>
      </c>
      <c r="B8" s="86">
        <v>2</v>
      </c>
      <c r="C8" s="87">
        <v>3</v>
      </c>
      <c r="D8" s="87">
        <v>4</v>
      </c>
      <c r="E8" s="87">
        <v>5</v>
      </c>
    </row>
    <row r="9" spans="1:5">
      <c r="A9" s="88">
        <v>1</v>
      </c>
      <c r="B9" s="89"/>
      <c r="C9" s="160" t="s">
        <v>720</v>
      </c>
      <c r="D9" s="161" t="s">
        <v>12</v>
      </c>
      <c r="E9" s="161" t="s">
        <v>12</v>
      </c>
    </row>
    <row r="10" spans="1:5" ht="24">
      <c r="A10" s="90" t="s">
        <v>13</v>
      </c>
      <c r="B10" s="91" t="s">
        <v>306</v>
      </c>
      <c r="C10" s="92" t="s">
        <v>721</v>
      </c>
      <c r="D10" s="93" t="s">
        <v>15</v>
      </c>
      <c r="E10" s="94">
        <v>1</v>
      </c>
    </row>
    <row r="11" spans="1:5" ht="24">
      <c r="A11" s="90" t="s">
        <v>17</v>
      </c>
      <c r="B11" s="91" t="s">
        <v>306</v>
      </c>
      <c r="C11" s="92" t="s">
        <v>722</v>
      </c>
      <c r="D11" s="95" t="s">
        <v>15</v>
      </c>
      <c r="E11" s="96">
        <v>1</v>
      </c>
    </row>
    <row r="12" spans="1:5" ht="36">
      <c r="A12" s="90" t="s">
        <v>31</v>
      </c>
      <c r="B12" s="97" t="s">
        <v>306</v>
      </c>
      <c r="C12" s="98" t="s">
        <v>723</v>
      </c>
      <c r="D12" s="95" t="s">
        <v>15</v>
      </c>
      <c r="E12" s="96">
        <v>24</v>
      </c>
    </row>
    <row r="13" spans="1:5" ht="24">
      <c r="A13" s="90" t="s">
        <v>36</v>
      </c>
      <c r="B13" s="97" t="s">
        <v>306</v>
      </c>
      <c r="C13" s="98" t="s">
        <v>724</v>
      </c>
      <c r="D13" s="95" t="s">
        <v>15</v>
      </c>
      <c r="E13" s="96">
        <v>9</v>
      </c>
    </row>
    <row r="14" spans="1:5" ht="36">
      <c r="A14" s="90" t="s">
        <v>37</v>
      </c>
      <c r="B14" s="97" t="s">
        <v>306</v>
      </c>
      <c r="C14" s="98" t="s">
        <v>725</v>
      </c>
      <c r="D14" s="95" t="s">
        <v>15</v>
      </c>
      <c r="E14" s="96">
        <v>6</v>
      </c>
    </row>
    <row r="15" spans="1:5" ht="24">
      <c r="A15" s="90" t="s">
        <v>59</v>
      </c>
      <c r="B15" s="97" t="s">
        <v>306</v>
      </c>
      <c r="C15" s="98" t="s">
        <v>726</v>
      </c>
      <c r="D15" s="95" t="s">
        <v>15</v>
      </c>
      <c r="E15" s="96">
        <v>24</v>
      </c>
    </row>
    <row r="16" spans="1:5" ht="24">
      <c r="A16" s="90" t="s">
        <v>60</v>
      </c>
      <c r="B16" s="97" t="s">
        <v>306</v>
      </c>
      <c r="C16" s="99" t="s">
        <v>727</v>
      </c>
      <c r="D16" s="95" t="s">
        <v>15</v>
      </c>
      <c r="E16" s="96">
        <v>9</v>
      </c>
    </row>
    <row r="17" spans="1:5" ht="24">
      <c r="A17" s="90" t="s">
        <v>61</v>
      </c>
      <c r="B17" s="97" t="s">
        <v>306</v>
      </c>
      <c r="C17" s="99" t="s">
        <v>728</v>
      </c>
      <c r="D17" s="95" t="s">
        <v>15</v>
      </c>
      <c r="E17" s="96">
        <v>6</v>
      </c>
    </row>
    <row r="18" spans="1:5" ht="24">
      <c r="A18" s="90" t="s">
        <v>62</v>
      </c>
      <c r="B18" s="97" t="s">
        <v>306</v>
      </c>
      <c r="C18" s="99" t="s">
        <v>729</v>
      </c>
      <c r="D18" s="95" t="s">
        <v>15</v>
      </c>
      <c r="E18" s="96">
        <v>33</v>
      </c>
    </row>
    <row r="19" spans="1:5" ht="24">
      <c r="A19" s="90" t="s">
        <v>63</v>
      </c>
      <c r="B19" s="97" t="s">
        <v>306</v>
      </c>
      <c r="C19" s="99" t="s">
        <v>730</v>
      </c>
      <c r="D19" s="95" t="s">
        <v>4</v>
      </c>
      <c r="E19" s="96">
        <v>33</v>
      </c>
    </row>
    <row r="20" spans="1:5" ht="24">
      <c r="A20" s="90" t="s">
        <v>64</v>
      </c>
      <c r="B20" s="97" t="s">
        <v>306</v>
      </c>
      <c r="C20" s="98" t="s">
        <v>731</v>
      </c>
      <c r="D20" s="95" t="s">
        <v>4</v>
      </c>
      <c r="E20" s="96">
        <v>6</v>
      </c>
    </row>
    <row r="21" spans="1:5" ht="24">
      <c r="A21" s="90" t="s">
        <v>65</v>
      </c>
      <c r="B21" s="97" t="s">
        <v>306</v>
      </c>
      <c r="C21" s="99" t="s">
        <v>732</v>
      </c>
      <c r="D21" s="95" t="s">
        <v>14</v>
      </c>
      <c r="E21" s="96">
        <v>997</v>
      </c>
    </row>
    <row r="22" spans="1:5">
      <c r="A22" s="90" t="s">
        <v>66</v>
      </c>
      <c r="B22" s="97" t="s">
        <v>306</v>
      </c>
      <c r="C22" s="99" t="s">
        <v>733</v>
      </c>
      <c r="D22" s="95" t="s">
        <v>14</v>
      </c>
      <c r="E22" s="96">
        <v>997</v>
      </c>
    </row>
    <row r="23" spans="1:5">
      <c r="A23" s="90" t="s">
        <v>67</v>
      </c>
      <c r="B23" s="97" t="s">
        <v>306</v>
      </c>
      <c r="C23" s="98" t="s">
        <v>734</v>
      </c>
      <c r="D23" s="95" t="s">
        <v>14</v>
      </c>
      <c r="E23" s="96">
        <v>11</v>
      </c>
    </row>
    <row r="24" spans="1:5">
      <c r="A24" s="90" t="s">
        <v>68</v>
      </c>
      <c r="B24" s="97" t="s">
        <v>306</v>
      </c>
      <c r="C24" s="99" t="s">
        <v>735</v>
      </c>
      <c r="D24" s="95" t="s">
        <v>14</v>
      </c>
      <c r="E24" s="96">
        <v>14</v>
      </c>
    </row>
    <row r="25" spans="1:5">
      <c r="A25" s="90" t="s">
        <v>69</v>
      </c>
      <c r="B25" s="97" t="s">
        <v>306</v>
      </c>
      <c r="C25" s="99" t="s">
        <v>736</v>
      </c>
      <c r="D25" s="95" t="s">
        <v>14</v>
      </c>
      <c r="E25" s="96">
        <v>52</v>
      </c>
    </row>
    <row r="26" spans="1:5">
      <c r="A26" s="90" t="s">
        <v>70</v>
      </c>
      <c r="B26" s="97" t="s">
        <v>306</v>
      </c>
      <c r="C26" s="99" t="s">
        <v>737</v>
      </c>
      <c r="D26" s="95" t="s">
        <v>14</v>
      </c>
      <c r="E26" s="96">
        <v>14</v>
      </c>
    </row>
    <row r="27" spans="1:5">
      <c r="A27" s="90" t="s">
        <v>71</v>
      </c>
      <c r="B27" s="97" t="s">
        <v>306</v>
      </c>
      <c r="C27" s="99" t="s">
        <v>738</v>
      </c>
      <c r="D27" s="95" t="s">
        <v>14</v>
      </c>
      <c r="E27" s="96">
        <v>91</v>
      </c>
    </row>
    <row r="28" spans="1:5">
      <c r="A28" s="90" t="s">
        <v>72</v>
      </c>
      <c r="B28" s="97" t="s">
        <v>306</v>
      </c>
      <c r="C28" s="99" t="s">
        <v>739</v>
      </c>
      <c r="D28" s="95" t="s">
        <v>14</v>
      </c>
      <c r="E28" s="96">
        <v>91</v>
      </c>
    </row>
    <row r="29" spans="1:5" ht="24">
      <c r="A29" s="90" t="s">
        <v>73</v>
      </c>
      <c r="B29" s="97" t="s">
        <v>306</v>
      </c>
      <c r="C29" s="99" t="s">
        <v>740</v>
      </c>
      <c r="D29" s="95" t="s">
        <v>14</v>
      </c>
      <c r="E29" s="96">
        <v>91</v>
      </c>
    </row>
    <row r="30" spans="1:5">
      <c r="A30" s="90" t="s">
        <v>74</v>
      </c>
      <c r="B30" s="97" t="s">
        <v>306</v>
      </c>
      <c r="C30" s="99" t="s">
        <v>741</v>
      </c>
      <c r="D30" s="95" t="s">
        <v>14</v>
      </c>
      <c r="E30" s="96">
        <v>5</v>
      </c>
    </row>
    <row r="31" spans="1:5" ht="24">
      <c r="A31" s="90" t="s">
        <v>75</v>
      </c>
      <c r="B31" s="97" t="s">
        <v>306</v>
      </c>
      <c r="C31" s="99" t="s">
        <v>742</v>
      </c>
      <c r="D31" s="95" t="s">
        <v>14</v>
      </c>
      <c r="E31" s="96">
        <v>63</v>
      </c>
    </row>
    <row r="32" spans="1:5" ht="24">
      <c r="A32" s="90" t="s">
        <v>76</v>
      </c>
      <c r="B32" s="97" t="s">
        <v>306</v>
      </c>
      <c r="C32" s="99" t="s">
        <v>743</v>
      </c>
      <c r="D32" s="95" t="s">
        <v>14</v>
      </c>
      <c r="E32" s="96">
        <v>876</v>
      </c>
    </row>
    <row r="33" spans="1:5">
      <c r="A33" s="90" t="s">
        <v>77</v>
      </c>
      <c r="B33" s="97" t="s">
        <v>306</v>
      </c>
      <c r="C33" s="98" t="s">
        <v>744</v>
      </c>
      <c r="D33" s="100" t="s">
        <v>14</v>
      </c>
      <c r="E33" s="96">
        <v>168</v>
      </c>
    </row>
    <row r="34" spans="1:5">
      <c r="A34" s="90" t="s">
        <v>78</v>
      </c>
      <c r="B34" s="97" t="s">
        <v>306</v>
      </c>
      <c r="C34" s="98" t="s">
        <v>745</v>
      </c>
      <c r="D34" s="100" t="s">
        <v>14</v>
      </c>
      <c r="E34" s="96">
        <v>378</v>
      </c>
    </row>
    <row r="35" spans="1:5" ht="24">
      <c r="A35" s="90" t="s">
        <v>79</v>
      </c>
      <c r="B35" s="97" t="s">
        <v>306</v>
      </c>
      <c r="C35" s="98" t="s">
        <v>746</v>
      </c>
      <c r="D35" s="100" t="s">
        <v>14</v>
      </c>
      <c r="E35" s="96">
        <v>26</v>
      </c>
    </row>
    <row r="36" spans="1:5">
      <c r="A36" s="90" t="s">
        <v>80</v>
      </c>
      <c r="B36" s="97" t="s">
        <v>306</v>
      </c>
      <c r="C36" s="98" t="s">
        <v>747</v>
      </c>
      <c r="D36" s="100" t="s">
        <v>14</v>
      </c>
      <c r="E36" s="96">
        <v>90</v>
      </c>
    </row>
    <row r="37" spans="1:5">
      <c r="A37" s="90" t="s">
        <v>81</v>
      </c>
      <c r="B37" s="97" t="s">
        <v>306</v>
      </c>
      <c r="C37" s="98" t="s">
        <v>748</v>
      </c>
      <c r="D37" s="100" t="s">
        <v>15</v>
      </c>
      <c r="E37" s="96">
        <v>9</v>
      </c>
    </row>
    <row r="38" spans="1:5">
      <c r="A38" s="90" t="s">
        <v>82</v>
      </c>
      <c r="B38" s="97" t="s">
        <v>306</v>
      </c>
      <c r="C38" s="98" t="s">
        <v>749</v>
      </c>
      <c r="D38" s="100" t="s">
        <v>15</v>
      </c>
      <c r="E38" s="96">
        <v>9</v>
      </c>
    </row>
    <row r="39" spans="1:5">
      <c r="A39" s="90" t="s">
        <v>83</v>
      </c>
      <c r="B39" s="97" t="s">
        <v>306</v>
      </c>
      <c r="C39" s="98" t="s">
        <v>750</v>
      </c>
      <c r="D39" s="100" t="s">
        <v>15</v>
      </c>
      <c r="E39" s="96">
        <v>78</v>
      </c>
    </row>
    <row r="40" spans="1:5">
      <c r="A40" s="90" t="s">
        <v>84</v>
      </c>
      <c r="B40" s="97" t="s">
        <v>306</v>
      </c>
      <c r="C40" s="98" t="s">
        <v>751</v>
      </c>
      <c r="D40" s="100" t="s">
        <v>15</v>
      </c>
      <c r="E40" s="96">
        <v>39</v>
      </c>
    </row>
    <row r="41" spans="1:5">
      <c r="A41" s="90" t="s">
        <v>752</v>
      </c>
      <c r="B41" s="97" t="s">
        <v>306</v>
      </c>
      <c r="C41" s="98" t="s">
        <v>753</v>
      </c>
      <c r="D41" s="100" t="s">
        <v>15</v>
      </c>
      <c r="E41" s="96">
        <v>78</v>
      </c>
    </row>
    <row r="42" spans="1:5">
      <c r="A42" s="90" t="s">
        <v>754</v>
      </c>
      <c r="B42" s="97" t="s">
        <v>306</v>
      </c>
      <c r="C42" s="98" t="s">
        <v>755</v>
      </c>
      <c r="D42" s="100" t="s">
        <v>15</v>
      </c>
      <c r="E42" s="96">
        <v>2</v>
      </c>
    </row>
    <row r="43" spans="1:5" ht="24">
      <c r="A43" s="90" t="s">
        <v>756</v>
      </c>
      <c r="B43" s="97" t="s">
        <v>306</v>
      </c>
      <c r="C43" s="98" t="s">
        <v>757</v>
      </c>
      <c r="D43" s="100" t="s">
        <v>16</v>
      </c>
      <c r="E43" s="96">
        <v>39</v>
      </c>
    </row>
    <row r="44" spans="1:5" ht="24">
      <c r="A44" s="90" t="s">
        <v>758</v>
      </c>
      <c r="B44" s="97" t="s">
        <v>306</v>
      </c>
      <c r="C44" s="98" t="s">
        <v>759</v>
      </c>
      <c r="D44" s="100" t="s">
        <v>16</v>
      </c>
      <c r="E44" s="96">
        <v>1</v>
      </c>
    </row>
    <row r="45" spans="1:5">
      <c r="A45" s="90" t="s">
        <v>760</v>
      </c>
      <c r="B45" s="97" t="s">
        <v>306</v>
      </c>
      <c r="C45" s="98" t="s">
        <v>761</v>
      </c>
      <c r="D45" s="100" t="s">
        <v>163</v>
      </c>
      <c r="E45" s="96">
        <v>1</v>
      </c>
    </row>
    <row r="46" spans="1:5" ht="24">
      <c r="A46" s="90" t="s">
        <v>762</v>
      </c>
      <c r="B46" s="97" t="s">
        <v>306</v>
      </c>
      <c r="C46" s="98" t="s">
        <v>22</v>
      </c>
      <c r="D46" s="100" t="s">
        <v>15</v>
      </c>
      <c r="E46" s="96">
        <v>8</v>
      </c>
    </row>
    <row r="47" spans="1:5" ht="24">
      <c r="A47" s="90" t="s">
        <v>763</v>
      </c>
      <c r="B47" s="97" t="s">
        <v>306</v>
      </c>
      <c r="C47" s="98" t="s">
        <v>764</v>
      </c>
      <c r="D47" s="100" t="s">
        <v>163</v>
      </c>
      <c r="E47" s="96">
        <v>1</v>
      </c>
    </row>
    <row r="48" spans="1:5" ht="24">
      <c r="A48" s="90" t="s">
        <v>765</v>
      </c>
      <c r="B48" s="97" t="s">
        <v>306</v>
      </c>
      <c r="C48" s="98" t="s">
        <v>766</v>
      </c>
      <c r="D48" s="100" t="s">
        <v>163</v>
      </c>
      <c r="E48" s="96">
        <v>38</v>
      </c>
    </row>
    <row r="49" spans="1:5">
      <c r="A49" s="90" t="s">
        <v>767</v>
      </c>
      <c r="B49" s="97" t="s">
        <v>306</v>
      </c>
      <c r="C49" s="98" t="s">
        <v>768</v>
      </c>
      <c r="D49" s="100" t="s">
        <v>14</v>
      </c>
      <c r="E49" s="96">
        <v>997</v>
      </c>
    </row>
    <row r="50" spans="1:5" ht="24">
      <c r="A50" s="90" t="s">
        <v>769</v>
      </c>
      <c r="B50" s="97" t="s">
        <v>306</v>
      </c>
      <c r="C50" s="98" t="s">
        <v>770</v>
      </c>
      <c r="D50" s="100" t="s">
        <v>14</v>
      </c>
      <c r="E50" s="96">
        <v>997</v>
      </c>
    </row>
    <row r="51" spans="1:5">
      <c r="A51" s="90" t="s">
        <v>771</v>
      </c>
      <c r="B51" s="97" t="s">
        <v>306</v>
      </c>
      <c r="C51" s="98" t="s">
        <v>772</v>
      </c>
      <c r="D51" s="100" t="s">
        <v>4</v>
      </c>
      <c r="E51" s="96">
        <v>1</v>
      </c>
    </row>
    <row r="52" spans="1:5" ht="24">
      <c r="A52" s="90" t="s">
        <v>773</v>
      </c>
      <c r="B52" s="97" t="s">
        <v>306</v>
      </c>
      <c r="C52" s="98" t="s">
        <v>774</v>
      </c>
      <c r="D52" s="100" t="s">
        <v>14</v>
      </c>
      <c r="E52" s="96">
        <v>344</v>
      </c>
    </row>
    <row r="53" spans="1:5">
      <c r="A53" s="90" t="s">
        <v>775</v>
      </c>
      <c r="B53" s="97" t="s">
        <v>306</v>
      </c>
      <c r="C53" s="98" t="s">
        <v>776</v>
      </c>
      <c r="D53" s="100" t="s">
        <v>4</v>
      </c>
      <c r="E53" s="96">
        <v>1</v>
      </c>
    </row>
    <row r="54" spans="1:5">
      <c r="A54" s="90" t="s">
        <v>777</v>
      </c>
      <c r="B54" s="91" t="s">
        <v>306</v>
      </c>
      <c r="C54" s="98" t="s">
        <v>778</v>
      </c>
      <c r="D54" s="100" t="s">
        <v>4</v>
      </c>
      <c r="E54" s="96">
        <v>1</v>
      </c>
    </row>
    <row r="55" spans="1:5">
      <c r="A55" s="152"/>
      <c r="B55" s="153"/>
      <c r="C55" s="153"/>
      <c r="D55" s="153"/>
      <c r="E55" s="153"/>
    </row>
    <row r="56" spans="1:5">
      <c r="A56" s="88">
        <v>2</v>
      </c>
      <c r="B56" s="89"/>
      <c r="C56" s="160" t="s">
        <v>779</v>
      </c>
      <c r="D56" s="161" t="s">
        <v>12</v>
      </c>
      <c r="E56" s="161" t="s">
        <v>12</v>
      </c>
    </row>
    <row r="57" spans="1:5" ht="24">
      <c r="A57" s="90" t="s">
        <v>19</v>
      </c>
      <c r="B57" s="97" t="s">
        <v>306</v>
      </c>
      <c r="C57" s="98" t="s">
        <v>721</v>
      </c>
      <c r="D57" s="95" t="s">
        <v>15</v>
      </c>
      <c r="E57" s="96">
        <v>1</v>
      </c>
    </row>
    <row r="58" spans="1:5" ht="24">
      <c r="A58" s="90" t="s">
        <v>20</v>
      </c>
      <c r="B58" s="97" t="s">
        <v>306</v>
      </c>
      <c r="C58" s="98" t="s">
        <v>780</v>
      </c>
      <c r="D58" s="95" t="s">
        <v>15</v>
      </c>
      <c r="E58" s="96">
        <v>1</v>
      </c>
    </row>
    <row r="59" spans="1:5" ht="36">
      <c r="A59" s="90" t="s">
        <v>38</v>
      </c>
      <c r="B59" s="97" t="s">
        <v>306</v>
      </c>
      <c r="C59" s="98" t="s">
        <v>723</v>
      </c>
      <c r="D59" s="95" t="s">
        <v>15</v>
      </c>
      <c r="E59" s="96">
        <v>3</v>
      </c>
    </row>
    <row r="60" spans="1:5" ht="24">
      <c r="A60" s="90" t="s">
        <v>53</v>
      </c>
      <c r="B60" s="97" t="s">
        <v>306</v>
      </c>
      <c r="C60" s="98" t="s">
        <v>726</v>
      </c>
      <c r="D60" s="95" t="s">
        <v>15</v>
      </c>
      <c r="E60" s="96">
        <v>3</v>
      </c>
    </row>
    <row r="61" spans="1:5" ht="24">
      <c r="A61" s="90" t="s">
        <v>54</v>
      </c>
      <c r="B61" s="97" t="s">
        <v>306</v>
      </c>
      <c r="C61" s="98" t="s">
        <v>781</v>
      </c>
      <c r="D61" s="95" t="s">
        <v>15</v>
      </c>
      <c r="E61" s="96">
        <v>3</v>
      </c>
    </row>
    <row r="62" spans="1:5" ht="24">
      <c r="A62" s="90" t="s">
        <v>55</v>
      </c>
      <c r="B62" s="97" t="s">
        <v>306</v>
      </c>
      <c r="C62" s="98" t="s">
        <v>730</v>
      </c>
      <c r="D62" s="95" t="s">
        <v>4</v>
      </c>
      <c r="E62" s="96">
        <v>3</v>
      </c>
    </row>
    <row r="63" spans="1:5" ht="24">
      <c r="A63" s="90" t="s">
        <v>56</v>
      </c>
      <c r="B63" s="97" t="s">
        <v>306</v>
      </c>
      <c r="C63" s="98" t="s">
        <v>732</v>
      </c>
      <c r="D63" s="95" t="s">
        <v>14</v>
      </c>
      <c r="E63" s="96">
        <v>123</v>
      </c>
    </row>
    <row r="64" spans="1:5">
      <c r="A64" s="90" t="s">
        <v>57</v>
      </c>
      <c r="B64" s="97" t="s">
        <v>306</v>
      </c>
      <c r="C64" s="98" t="s">
        <v>733</v>
      </c>
      <c r="D64" s="95" t="s">
        <v>14</v>
      </c>
      <c r="E64" s="96">
        <v>123</v>
      </c>
    </row>
    <row r="65" spans="1:5">
      <c r="A65" s="90" t="s">
        <v>130</v>
      </c>
      <c r="B65" s="97" t="s">
        <v>306</v>
      </c>
      <c r="C65" s="98" t="s">
        <v>735</v>
      </c>
      <c r="D65" s="95" t="s">
        <v>14</v>
      </c>
      <c r="E65" s="100">
        <v>12.5</v>
      </c>
    </row>
    <row r="66" spans="1:5">
      <c r="A66" s="90" t="s">
        <v>132</v>
      </c>
      <c r="B66" s="97" t="s">
        <v>306</v>
      </c>
      <c r="C66" s="98" t="s">
        <v>736</v>
      </c>
      <c r="D66" s="95" t="s">
        <v>14</v>
      </c>
      <c r="E66" s="96">
        <v>6</v>
      </c>
    </row>
    <row r="67" spans="1:5">
      <c r="A67" s="90" t="s">
        <v>134</v>
      </c>
      <c r="B67" s="97" t="s">
        <v>306</v>
      </c>
      <c r="C67" s="98" t="s">
        <v>738</v>
      </c>
      <c r="D67" s="95" t="s">
        <v>14</v>
      </c>
      <c r="E67" s="100">
        <v>18.5</v>
      </c>
    </row>
    <row r="68" spans="1:5">
      <c r="A68" s="90" t="s">
        <v>136</v>
      </c>
      <c r="B68" s="97" t="s">
        <v>306</v>
      </c>
      <c r="C68" s="98" t="s">
        <v>739</v>
      </c>
      <c r="D68" s="95" t="s">
        <v>14</v>
      </c>
      <c r="E68" s="100">
        <v>18.5</v>
      </c>
    </row>
    <row r="69" spans="1:5" ht="24">
      <c r="A69" s="90" t="s">
        <v>138</v>
      </c>
      <c r="B69" s="97" t="s">
        <v>306</v>
      </c>
      <c r="C69" s="98" t="s">
        <v>740</v>
      </c>
      <c r="D69" s="95" t="s">
        <v>14</v>
      </c>
      <c r="E69" s="100">
        <v>18.5</v>
      </c>
    </row>
    <row r="70" spans="1:5">
      <c r="A70" s="90" t="s">
        <v>140</v>
      </c>
      <c r="B70" s="97" t="s">
        <v>306</v>
      </c>
      <c r="C70" s="98" t="s">
        <v>741</v>
      </c>
      <c r="D70" s="95" t="s">
        <v>14</v>
      </c>
      <c r="E70" s="96">
        <v>33</v>
      </c>
    </row>
    <row r="71" spans="1:5">
      <c r="A71" s="90" t="s">
        <v>142</v>
      </c>
      <c r="B71" s="97" t="s">
        <v>306</v>
      </c>
      <c r="C71" s="98" t="s">
        <v>782</v>
      </c>
      <c r="D71" s="95" t="s">
        <v>14</v>
      </c>
      <c r="E71" s="96">
        <v>110</v>
      </c>
    </row>
    <row r="72" spans="1:5">
      <c r="A72" s="90" t="s">
        <v>202</v>
      </c>
      <c r="B72" s="97" t="s">
        <v>306</v>
      </c>
      <c r="C72" s="98" t="s">
        <v>747</v>
      </c>
      <c r="D72" s="95" t="s">
        <v>14</v>
      </c>
      <c r="E72" s="96">
        <v>136</v>
      </c>
    </row>
    <row r="73" spans="1:5">
      <c r="A73" s="90" t="s">
        <v>204</v>
      </c>
      <c r="B73" s="97" t="s">
        <v>306</v>
      </c>
      <c r="C73" s="98" t="s">
        <v>748</v>
      </c>
      <c r="D73" s="95" t="s">
        <v>15</v>
      </c>
      <c r="E73" s="96">
        <v>2</v>
      </c>
    </row>
    <row r="74" spans="1:5">
      <c r="A74" s="90" t="s">
        <v>206</v>
      </c>
      <c r="B74" s="97" t="s">
        <v>306</v>
      </c>
      <c r="C74" s="98" t="s">
        <v>749</v>
      </c>
      <c r="D74" s="95" t="s">
        <v>15</v>
      </c>
      <c r="E74" s="96">
        <v>2</v>
      </c>
    </row>
    <row r="75" spans="1:5">
      <c r="A75" s="90" t="s">
        <v>208</v>
      </c>
      <c r="B75" s="97" t="s">
        <v>306</v>
      </c>
      <c r="C75" s="98" t="s">
        <v>750</v>
      </c>
      <c r="D75" s="95" t="s">
        <v>15</v>
      </c>
      <c r="E75" s="96">
        <v>6</v>
      </c>
    </row>
    <row r="76" spans="1:5">
      <c r="A76" s="90" t="s">
        <v>210</v>
      </c>
      <c r="B76" s="97" t="s">
        <v>306</v>
      </c>
      <c r="C76" s="98" t="s">
        <v>783</v>
      </c>
      <c r="D76" s="95" t="s">
        <v>15</v>
      </c>
      <c r="E76" s="96">
        <v>3</v>
      </c>
    </row>
    <row r="77" spans="1:5">
      <c r="A77" s="90" t="s">
        <v>212</v>
      </c>
      <c r="B77" s="97" t="s">
        <v>306</v>
      </c>
      <c r="C77" s="98" t="s">
        <v>755</v>
      </c>
      <c r="D77" s="95" t="s">
        <v>15</v>
      </c>
      <c r="E77" s="96">
        <v>8</v>
      </c>
    </row>
    <row r="78" spans="1:5">
      <c r="A78" s="90" t="s">
        <v>214</v>
      </c>
      <c r="B78" s="97" t="s">
        <v>306</v>
      </c>
      <c r="C78" s="98" t="s">
        <v>784</v>
      </c>
      <c r="D78" s="95" t="s">
        <v>14</v>
      </c>
      <c r="E78" s="96">
        <v>110</v>
      </c>
    </row>
    <row r="79" spans="1:5" ht="24">
      <c r="A79" s="90" t="s">
        <v>216</v>
      </c>
      <c r="B79" s="97" t="s">
        <v>306</v>
      </c>
      <c r="C79" s="98" t="s">
        <v>759</v>
      </c>
      <c r="D79" s="95" t="s">
        <v>16</v>
      </c>
      <c r="E79" s="96">
        <v>4</v>
      </c>
    </row>
    <row r="80" spans="1:5">
      <c r="A80" s="90" t="s">
        <v>218</v>
      </c>
      <c r="B80" s="97" t="s">
        <v>306</v>
      </c>
      <c r="C80" s="98" t="s">
        <v>761</v>
      </c>
      <c r="D80" s="95" t="s">
        <v>163</v>
      </c>
      <c r="E80" s="96">
        <v>1</v>
      </c>
    </row>
    <row r="81" spans="1:5" ht="24">
      <c r="A81" s="90" t="s">
        <v>220</v>
      </c>
      <c r="B81" s="97" t="s">
        <v>306</v>
      </c>
      <c r="C81" s="98" t="s">
        <v>22</v>
      </c>
      <c r="D81" s="95" t="s">
        <v>15</v>
      </c>
      <c r="E81" s="96">
        <v>1</v>
      </c>
    </row>
    <row r="82" spans="1:5" ht="24">
      <c r="A82" s="90" t="s">
        <v>222</v>
      </c>
      <c r="B82" s="97" t="s">
        <v>306</v>
      </c>
      <c r="C82" s="98" t="s">
        <v>764</v>
      </c>
      <c r="D82" s="95" t="s">
        <v>163</v>
      </c>
      <c r="E82" s="96">
        <v>1</v>
      </c>
    </row>
    <row r="83" spans="1:5" ht="24">
      <c r="A83" s="90" t="s">
        <v>223</v>
      </c>
      <c r="B83" s="97" t="s">
        <v>306</v>
      </c>
      <c r="C83" s="98" t="s">
        <v>766</v>
      </c>
      <c r="D83" s="95" t="s">
        <v>163</v>
      </c>
      <c r="E83" s="96">
        <v>2</v>
      </c>
    </row>
    <row r="84" spans="1:5">
      <c r="A84" s="90" t="s">
        <v>224</v>
      </c>
      <c r="B84" s="97" t="s">
        <v>306</v>
      </c>
      <c r="C84" s="98" t="s">
        <v>768</v>
      </c>
      <c r="D84" s="95" t="s">
        <v>14</v>
      </c>
      <c r="E84" s="96">
        <v>110</v>
      </c>
    </row>
    <row r="85" spans="1:5" ht="24">
      <c r="A85" s="90" t="s">
        <v>225</v>
      </c>
      <c r="B85" s="97" t="s">
        <v>306</v>
      </c>
      <c r="C85" s="98" t="s">
        <v>770</v>
      </c>
      <c r="D85" s="95" t="s">
        <v>14</v>
      </c>
      <c r="E85" s="96">
        <v>110</v>
      </c>
    </row>
    <row r="86" spans="1:5">
      <c r="A86" s="90" t="s">
        <v>226</v>
      </c>
      <c r="B86" s="97" t="s">
        <v>306</v>
      </c>
      <c r="C86" s="98" t="s">
        <v>772</v>
      </c>
      <c r="D86" s="95" t="s">
        <v>4</v>
      </c>
      <c r="E86" s="96">
        <v>1</v>
      </c>
    </row>
    <row r="87" spans="1:5">
      <c r="A87" s="90" t="s">
        <v>228</v>
      </c>
      <c r="B87" s="97" t="s">
        <v>306</v>
      </c>
      <c r="C87" s="98" t="s">
        <v>776</v>
      </c>
      <c r="D87" s="95" t="s">
        <v>4</v>
      </c>
      <c r="E87" s="96">
        <v>1</v>
      </c>
    </row>
    <row r="88" spans="1:5">
      <c r="A88" s="90" t="s">
        <v>230</v>
      </c>
      <c r="B88" s="97" t="s">
        <v>306</v>
      </c>
      <c r="C88" s="98" t="s">
        <v>778</v>
      </c>
      <c r="D88" s="95" t="s">
        <v>4</v>
      </c>
      <c r="E88" s="96">
        <v>1</v>
      </c>
    </row>
    <row r="89" spans="1:5">
      <c r="A89" s="152"/>
      <c r="B89" s="153"/>
      <c r="C89" s="153"/>
      <c r="D89" s="153"/>
      <c r="E89" s="153"/>
    </row>
    <row r="90" spans="1:5">
      <c r="A90" s="88">
        <v>3</v>
      </c>
      <c r="B90" s="89"/>
      <c r="C90" s="160" t="s">
        <v>785</v>
      </c>
      <c r="D90" s="161" t="s">
        <v>12</v>
      </c>
      <c r="E90" s="161" t="s">
        <v>12</v>
      </c>
    </row>
    <row r="91" spans="1:5" ht="24">
      <c r="A91" s="90" t="s">
        <v>21</v>
      </c>
      <c r="B91" s="97" t="s">
        <v>306</v>
      </c>
      <c r="C91" s="98" t="s">
        <v>721</v>
      </c>
      <c r="D91" s="95" t="s">
        <v>15</v>
      </c>
      <c r="E91" s="96">
        <v>1</v>
      </c>
    </row>
    <row r="92" spans="1:5" ht="24">
      <c r="A92" s="90" t="s">
        <v>28</v>
      </c>
      <c r="B92" s="97" t="s">
        <v>306</v>
      </c>
      <c r="C92" s="98" t="s">
        <v>780</v>
      </c>
      <c r="D92" s="95" t="s">
        <v>15</v>
      </c>
      <c r="E92" s="96">
        <v>1</v>
      </c>
    </row>
    <row r="93" spans="1:5" ht="36">
      <c r="A93" s="90" t="s">
        <v>167</v>
      </c>
      <c r="B93" s="97" t="s">
        <v>306</v>
      </c>
      <c r="C93" s="98" t="s">
        <v>723</v>
      </c>
      <c r="D93" s="95" t="s">
        <v>15</v>
      </c>
      <c r="E93" s="96">
        <v>8</v>
      </c>
    </row>
    <row r="94" spans="1:5" ht="36">
      <c r="A94" s="90" t="s">
        <v>168</v>
      </c>
      <c r="B94" s="97" t="s">
        <v>306</v>
      </c>
      <c r="C94" s="98" t="s">
        <v>786</v>
      </c>
      <c r="D94" s="95" t="s">
        <v>15</v>
      </c>
      <c r="E94" s="96">
        <v>1</v>
      </c>
    </row>
    <row r="95" spans="1:5" ht="24">
      <c r="A95" s="90" t="s">
        <v>169</v>
      </c>
      <c r="B95" s="97" t="s">
        <v>306</v>
      </c>
      <c r="C95" s="98" t="s">
        <v>726</v>
      </c>
      <c r="D95" s="95" t="s">
        <v>15</v>
      </c>
      <c r="E95" s="96">
        <v>8</v>
      </c>
    </row>
    <row r="96" spans="1:5" ht="24">
      <c r="A96" s="90" t="s">
        <v>170</v>
      </c>
      <c r="B96" s="97" t="s">
        <v>306</v>
      </c>
      <c r="C96" s="98" t="s">
        <v>728</v>
      </c>
      <c r="D96" s="95" t="s">
        <v>15</v>
      </c>
      <c r="E96" s="96">
        <v>1</v>
      </c>
    </row>
    <row r="97" spans="1:5" ht="24">
      <c r="A97" s="90" t="s">
        <v>171</v>
      </c>
      <c r="B97" s="97" t="s">
        <v>306</v>
      </c>
      <c r="C97" s="98" t="s">
        <v>781</v>
      </c>
      <c r="D97" s="95" t="s">
        <v>15</v>
      </c>
      <c r="E97" s="96">
        <v>8</v>
      </c>
    </row>
    <row r="98" spans="1:5" ht="24">
      <c r="A98" s="90" t="s">
        <v>248</v>
      </c>
      <c r="B98" s="97" t="s">
        <v>306</v>
      </c>
      <c r="C98" s="98" t="s">
        <v>730</v>
      </c>
      <c r="D98" s="95" t="s">
        <v>4</v>
      </c>
      <c r="E98" s="96">
        <v>8</v>
      </c>
    </row>
    <row r="99" spans="1:5" ht="24">
      <c r="A99" s="90" t="s">
        <v>249</v>
      </c>
      <c r="B99" s="97" t="s">
        <v>306</v>
      </c>
      <c r="C99" s="98" t="s">
        <v>787</v>
      </c>
      <c r="D99" s="95" t="s">
        <v>4</v>
      </c>
      <c r="E99" s="96">
        <v>1</v>
      </c>
    </row>
    <row r="100" spans="1:5" ht="24">
      <c r="A100" s="90" t="s">
        <v>250</v>
      </c>
      <c r="B100" s="97" t="s">
        <v>306</v>
      </c>
      <c r="C100" s="98" t="s">
        <v>732</v>
      </c>
      <c r="D100" s="95" t="s">
        <v>14</v>
      </c>
      <c r="E100" s="96">
        <v>262</v>
      </c>
    </row>
    <row r="101" spans="1:5">
      <c r="A101" s="90" t="s">
        <v>252</v>
      </c>
      <c r="B101" s="97" t="s">
        <v>306</v>
      </c>
      <c r="C101" s="98" t="s">
        <v>733</v>
      </c>
      <c r="D101" s="95" t="s">
        <v>14</v>
      </c>
      <c r="E101" s="96">
        <v>262</v>
      </c>
    </row>
    <row r="102" spans="1:5">
      <c r="A102" s="90" t="s">
        <v>253</v>
      </c>
      <c r="B102" s="97" t="s">
        <v>306</v>
      </c>
      <c r="C102" s="98" t="s">
        <v>734</v>
      </c>
      <c r="D102" s="95" t="s">
        <v>14</v>
      </c>
      <c r="E102" s="100">
        <v>1.5</v>
      </c>
    </row>
    <row r="103" spans="1:5">
      <c r="A103" s="90" t="s">
        <v>254</v>
      </c>
      <c r="B103" s="97" t="s">
        <v>306</v>
      </c>
      <c r="C103" s="98" t="s">
        <v>735</v>
      </c>
      <c r="D103" s="95" t="s">
        <v>14</v>
      </c>
      <c r="E103" s="96">
        <v>66</v>
      </c>
    </row>
    <row r="104" spans="1:5">
      <c r="A104" s="90" t="s">
        <v>255</v>
      </c>
      <c r="B104" s="97" t="s">
        <v>306</v>
      </c>
      <c r="C104" s="98" t="s">
        <v>736</v>
      </c>
      <c r="D104" s="95" t="s">
        <v>14</v>
      </c>
      <c r="E104" s="96">
        <v>37</v>
      </c>
    </row>
    <row r="105" spans="1:5">
      <c r="A105" s="90" t="s">
        <v>256</v>
      </c>
      <c r="B105" s="97" t="s">
        <v>306</v>
      </c>
      <c r="C105" s="98" t="s">
        <v>738</v>
      </c>
      <c r="D105" s="95" t="s">
        <v>14</v>
      </c>
      <c r="E105" s="100">
        <v>104.5</v>
      </c>
    </row>
    <row r="106" spans="1:5">
      <c r="A106" s="90" t="s">
        <v>257</v>
      </c>
      <c r="B106" s="97" t="s">
        <v>306</v>
      </c>
      <c r="C106" s="98" t="s">
        <v>739</v>
      </c>
      <c r="D106" s="95" t="s">
        <v>14</v>
      </c>
      <c r="E106" s="100">
        <v>104.5</v>
      </c>
    </row>
    <row r="107" spans="1:5" ht="24">
      <c r="A107" s="90" t="s">
        <v>788</v>
      </c>
      <c r="B107" s="97" t="s">
        <v>306</v>
      </c>
      <c r="C107" s="98" t="s">
        <v>740</v>
      </c>
      <c r="D107" s="95" t="s">
        <v>14</v>
      </c>
      <c r="E107" s="100">
        <v>104.5</v>
      </c>
    </row>
    <row r="108" spans="1:5">
      <c r="A108" s="90" t="s">
        <v>789</v>
      </c>
      <c r="B108" s="91" t="s">
        <v>306</v>
      </c>
      <c r="C108" s="98" t="s">
        <v>782</v>
      </c>
      <c r="D108" s="100" t="s">
        <v>14</v>
      </c>
      <c r="E108" s="96">
        <v>15</v>
      </c>
    </row>
    <row r="109" spans="1:5">
      <c r="A109" s="90" t="s">
        <v>790</v>
      </c>
      <c r="B109" s="91" t="s">
        <v>306</v>
      </c>
      <c r="C109" s="98" t="s">
        <v>741</v>
      </c>
      <c r="D109" s="100" t="s">
        <v>14</v>
      </c>
      <c r="E109" s="96">
        <v>24</v>
      </c>
    </row>
    <row r="110" spans="1:5">
      <c r="A110" s="90" t="s">
        <v>791</v>
      </c>
      <c r="B110" s="91" t="s">
        <v>306</v>
      </c>
      <c r="C110" s="98" t="s">
        <v>792</v>
      </c>
      <c r="D110" s="100" t="s">
        <v>14</v>
      </c>
      <c r="E110" s="100">
        <v>171.5</v>
      </c>
    </row>
    <row r="111" spans="1:5">
      <c r="A111" s="90" t="s">
        <v>793</v>
      </c>
      <c r="B111" s="91" t="s">
        <v>306</v>
      </c>
      <c r="C111" s="98" t="s">
        <v>794</v>
      </c>
      <c r="D111" s="100" t="s">
        <v>14</v>
      </c>
      <c r="E111" s="100">
        <v>115.5</v>
      </c>
    </row>
    <row r="112" spans="1:5">
      <c r="A112" s="90" t="s">
        <v>795</v>
      </c>
      <c r="B112" s="91" t="s">
        <v>306</v>
      </c>
      <c r="C112" s="98" t="s">
        <v>748</v>
      </c>
      <c r="D112" s="100" t="s">
        <v>15</v>
      </c>
      <c r="E112" s="96">
        <v>4</v>
      </c>
    </row>
    <row r="113" spans="1:5">
      <c r="A113" s="90" t="s">
        <v>796</v>
      </c>
      <c r="B113" s="91" t="s">
        <v>306</v>
      </c>
      <c r="C113" s="98" t="s">
        <v>747</v>
      </c>
      <c r="D113" s="100" t="s">
        <v>14</v>
      </c>
      <c r="E113" s="96">
        <v>40</v>
      </c>
    </row>
    <row r="114" spans="1:5">
      <c r="A114" s="90" t="s">
        <v>797</v>
      </c>
      <c r="B114" s="91" t="s">
        <v>306</v>
      </c>
      <c r="C114" s="98" t="s">
        <v>749</v>
      </c>
      <c r="D114" s="100" t="s">
        <v>15</v>
      </c>
      <c r="E114" s="96">
        <v>4</v>
      </c>
    </row>
    <row r="115" spans="1:5">
      <c r="A115" s="90" t="s">
        <v>798</v>
      </c>
      <c r="B115" s="91" t="s">
        <v>306</v>
      </c>
      <c r="C115" s="101" t="s">
        <v>750</v>
      </c>
      <c r="D115" s="100" t="s">
        <v>15</v>
      </c>
      <c r="E115" s="96">
        <v>18</v>
      </c>
    </row>
    <row r="116" spans="1:5">
      <c r="A116" s="90" t="s">
        <v>799</v>
      </c>
      <c r="B116" s="91" t="s">
        <v>306</v>
      </c>
      <c r="C116" s="98" t="s">
        <v>783</v>
      </c>
      <c r="D116" s="100" t="s">
        <v>15</v>
      </c>
      <c r="E116" s="96">
        <v>9</v>
      </c>
    </row>
    <row r="117" spans="1:5">
      <c r="A117" s="90" t="s">
        <v>800</v>
      </c>
      <c r="B117" s="91" t="s">
        <v>306</v>
      </c>
      <c r="C117" s="98" t="s">
        <v>801</v>
      </c>
      <c r="D117" s="100" t="s">
        <v>15</v>
      </c>
      <c r="E117" s="96">
        <v>2</v>
      </c>
    </row>
    <row r="118" spans="1:5">
      <c r="A118" s="90" t="s">
        <v>802</v>
      </c>
      <c r="B118" s="91" t="s">
        <v>306</v>
      </c>
      <c r="C118" s="98" t="s">
        <v>753</v>
      </c>
      <c r="D118" s="100" t="s">
        <v>15</v>
      </c>
      <c r="E118" s="96">
        <v>18</v>
      </c>
    </row>
    <row r="119" spans="1:5">
      <c r="A119" s="90" t="s">
        <v>803</v>
      </c>
      <c r="B119" s="91" t="s">
        <v>306</v>
      </c>
      <c r="C119" s="101" t="s">
        <v>784</v>
      </c>
      <c r="D119" s="100" t="s">
        <v>14</v>
      </c>
      <c r="E119" s="96">
        <v>262</v>
      </c>
    </row>
    <row r="120" spans="1:5" ht="24">
      <c r="A120" s="90" t="s">
        <v>804</v>
      </c>
      <c r="B120" s="91" t="s">
        <v>306</v>
      </c>
      <c r="C120" s="98" t="s">
        <v>757</v>
      </c>
      <c r="D120" s="100" t="s">
        <v>16</v>
      </c>
      <c r="E120" s="96">
        <v>10</v>
      </c>
    </row>
    <row r="121" spans="1:5">
      <c r="A121" s="90" t="s">
        <v>805</v>
      </c>
      <c r="B121" s="91" t="s">
        <v>306</v>
      </c>
      <c r="C121" s="98" t="s">
        <v>761</v>
      </c>
      <c r="D121" s="100" t="s">
        <v>163</v>
      </c>
      <c r="E121" s="96">
        <v>1</v>
      </c>
    </row>
    <row r="122" spans="1:5" ht="24">
      <c r="A122" s="90" t="s">
        <v>806</v>
      </c>
      <c r="B122" s="91" t="s">
        <v>306</v>
      </c>
      <c r="C122" s="98" t="s">
        <v>22</v>
      </c>
      <c r="D122" s="100" t="s">
        <v>15</v>
      </c>
      <c r="E122" s="96">
        <v>3</v>
      </c>
    </row>
    <row r="123" spans="1:5" ht="24">
      <c r="A123" s="90" t="s">
        <v>807</v>
      </c>
      <c r="B123" s="91" t="s">
        <v>306</v>
      </c>
      <c r="C123" s="98" t="s">
        <v>764</v>
      </c>
      <c r="D123" s="100" t="s">
        <v>163</v>
      </c>
      <c r="E123" s="96">
        <v>1</v>
      </c>
    </row>
    <row r="124" spans="1:5" ht="24">
      <c r="A124" s="90" t="s">
        <v>808</v>
      </c>
      <c r="B124" s="91" t="s">
        <v>306</v>
      </c>
      <c r="C124" s="98" t="s">
        <v>766</v>
      </c>
      <c r="D124" s="100" t="s">
        <v>163</v>
      </c>
      <c r="E124" s="96">
        <v>8</v>
      </c>
    </row>
    <row r="125" spans="1:5">
      <c r="A125" s="90" t="s">
        <v>809</v>
      </c>
      <c r="B125" s="91" t="s">
        <v>306</v>
      </c>
      <c r="C125" s="98" t="s">
        <v>768</v>
      </c>
      <c r="D125" s="100" t="s">
        <v>14</v>
      </c>
      <c r="E125" s="96">
        <v>262</v>
      </c>
    </row>
    <row r="126" spans="1:5" ht="24">
      <c r="A126" s="90" t="s">
        <v>810</v>
      </c>
      <c r="B126" s="91" t="s">
        <v>306</v>
      </c>
      <c r="C126" s="98" t="s">
        <v>770</v>
      </c>
      <c r="D126" s="100" t="s">
        <v>14</v>
      </c>
      <c r="E126" s="96">
        <v>262</v>
      </c>
    </row>
    <row r="127" spans="1:5">
      <c r="A127" s="90" t="s">
        <v>811</v>
      </c>
      <c r="B127" s="91" t="s">
        <v>306</v>
      </c>
      <c r="C127" s="98" t="s">
        <v>772</v>
      </c>
      <c r="D127" s="100" t="s">
        <v>4</v>
      </c>
      <c r="E127" s="96">
        <v>1</v>
      </c>
    </row>
    <row r="128" spans="1:5">
      <c r="A128" s="90" t="s">
        <v>812</v>
      </c>
      <c r="B128" s="91" t="s">
        <v>306</v>
      </c>
      <c r="C128" s="98" t="s">
        <v>776</v>
      </c>
      <c r="D128" s="100" t="s">
        <v>4</v>
      </c>
      <c r="E128" s="96">
        <v>1</v>
      </c>
    </row>
    <row r="129" spans="1:5">
      <c r="A129" s="90" t="s">
        <v>813</v>
      </c>
      <c r="B129" s="91" t="s">
        <v>306</v>
      </c>
      <c r="C129" s="98" t="s">
        <v>778</v>
      </c>
      <c r="D129" s="100" t="s">
        <v>4</v>
      </c>
      <c r="E129" s="96">
        <v>1</v>
      </c>
    </row>
    <row r="130" spans="1:5">
      <c r="A130" s="152"/>
      <c r="B130" s="153"/>
      <c r="C130" s="153"/>
      <c r="D130" s="153"/>
      <c r="E130" s="153"/>
    </row>
    <row r="131" spans="1:5">
      <c r="A131" s="154"/>
      <c r="B131" s="155"/>
      <c r="C131" s="155"/>
      <c r="D131" s="155"/>
      <c r="E131" s="155"/>
    </row>
  </sheetData>
  <mergeCells count="13">
    <mergeCell ref="A1:E1"/>
    <mergeCell ref="A55:E55"/>
    <mergeCell ref="C56:E56"/>
    <mergeCell ref="A89:E89"/>
    <mergeCell ref="C90:E90"/>
    <mergeCell ref="A130:E130"/>
    <mergeCell ref="A131:E131"/>
    <mergeCell ref="A2:E2"/>
    <mergeCell ref="A3:E3"/>
    <mergeCell ref="A4:E4"/>
    <mergeCell ref="A5:E5"/>
    <mergeCell ref="A6:E6"/>
    <mergeCell ref="C9:E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7</vt:i4>
      </vt:variant>
    </vt:vector>
  </HeadingPairs>
  <TitlesOfParts>
    <vt:vector size="7" baseType="lpstr">
      <vt:lpstr>Podsumowanie</vt:lpstr>
      <vt:lpstr>Część S (E.3)</vt:lpstr>
      <vt:lpstr>Część Z (11.1)</vt:lpstr>
      <vt:lpstr>Część E (12a.1)</vt:lpstr>
      <vt:lpstr>Część E (12a.2)</vt:lpstr>
      <vt:lpstr>Część E1 (12b.1.2)</vt:lpstr>
      <vt:lpstr>Część E1 (12b.1.3)</vt:lpstr>
    </vt:vector>
  </TitlesOfParts>
  <Company>PPM-T sp. z o.o.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Radosław Kluge</dc:creator>
  <cp:lastModifiedBy>Puzewicz, Agnieszka</cp:lastModifiedBy>
  <cp:lastPrinted>2021-09-27T13:34:16Z</cp:lastPrinted>
  <dcterms:created xsi:type="dcterms:W3CDTF">2019-09-23T08:46:16Z</dcterms:created>
  <dcterms:modified xsi:type="dcterms:W3CDTF">2024-05-08T12:47:05Z</dcterms:modified>
</cp:coreProperties>
</file>