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06.Konstr-stal\!NA STRONE\"/>
    </mc:Choice>
  </mc:AlternateContent>
  <xr:revisionPtr revIDLastSave="0" documentId="13_ncr:1_{7375A126-600E-4C57-A560-1CDB666D54A5}" xr6:coauthVersionLast="47" xr6:coauthVersionMax="47" xr10:uidLastSave="{00000000-0000-0000-0000-000000000000}"/>
  <bookViews>
    <workbookView xWindow="-108" yWindow="-108" windowWidth="23256" windowHeight="12456" tabRatio="884" activeTab="1" xr2:uid="{00000000-000D-0000-FFFF-FFFF00000000}"/>
  </bookViews>
  <sheets>
    <sheet name="Str tyt_01" sheetId="130" r:id="rId1"/>
    <sheet name="ODCINEK B" sheetId="131" r:id="rId2"/>
    <sheet name="ODCINEK C" sheetId="133" r:id="rId3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1">'ODCINEK B'!$B$1:$I$211</definedName>
    <definedName name="_xlnm.Print_Area" localSheetId="2">'ODCINEK C'!$A$1:$I$15</definedName>
    <definedName name="_xlnm.Print_Area" localSheetId="0">'Str tyt_01'!$A$1:$K$30</definedName>
    <definedName name="_xlnm.Print_Area">#REF!</definedName>
    <definedName name="P" localSheetId="1">#REF!</definedName>
    <definedName name="P" localSheetId="2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'ODCINEK B'!$3:$3</definedName>
    <definedName name="_xlnm.Print_Titles" localSheetId="2">'ODCINEK C'!$2:$2</definedName>
    <definedName name="_xlnm.Print_Titles">#REF!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1" i="131" l="1"/>
  <c r="H7" i="133"/>
  <c r="I7" i="133" s="1"/>
  <c r="H120" i="131" l="1"/>
  <c r="I120" i="131" s="1"/>
  <c r="H108" i="131" l="1"/>
  <c r="I108" i="131" s="1"/>
  <c r="H109" i="131"/>
  <c r="I109" i="131" s="1"/>
  <c r="H107" i="131"/>
  <c r="I107" i="131" s="1"/>
  <c r="H12" i="133" l="1"/>
  <c r="I12" i="133" s="1"/>
  <c r="H10" i="133"/>
  <c r="I10" i="133" s="1"/>
  <c r="H208" i="131"/>
  <c r="I208" i="131" s="1"/>
  <c r="H206" i="131"/>
  <c r="I206" i="131" s="1"/>
  <c r="H204" i="131"/>
  <c r="I204" i="131" s="1"/>
  <c r="H203" i="131"/>
  <c r="I203" i="131" s="1"/>
  <c r="H194" i="131"/>
  <c r="I194" i="131" s="1"/>
  <c r="H192" i="131"/>
  <c r="I192" i="131" s="1"/>
  <c r="H190" i="131"/>
  <c r="I190" i="131" s="1"/>
  <c r="H181" i="131"/>
  <c r="I181" i="131" s="1"/>
  <c r="H179" i="131"/>
  <c r="I179" i="131" s="1"/>
  <c r="I183" i="131" s="1"/>
  <c r="H169" i="131"/>
  <c r="I169" i="131" s="1"/>
  <c r="H167" i="131"/>
  <c r="I167" i="131" s="1"/>
  <c r="H165" i="131"/>
  <c r="I165" i="131" s="1"/>
  <c r="H156" i="131"/>
  <c r="I156" i="131" s="1"/>
  <c r="H154" i="131"/>
  <c r="I154" i="131" s="1"/>
  <c r="H152" i="131"/>
  <c r="I152" i="131" s="1"/>
  <c r="H150" i="131"/>
  <c r="I150" i="131" s="1"/>
  <c r="H149" i="131"/>
  <c r="I149" i="131" s="1"/>
  <c r="H140" i="131"/>
  <c r="I140" i="131" s="1"/>
  <c r="H138" i="131"/>
  <c r="I138" i="131" s="1"/>
  <c r="H136" i="131"/>
  <c r="I136" i="131" s="1"/>
  <c r="H135" i="131"/>
  <c r="I135" i="131" s="1"/>
  <c r="H133" i="131"/>
  <c r="I133" i="131" s="1"/>
  <c r="I142" i="131" s="1"/>
  <c r="H124" i="131"/>
  <c r="I124" i="131" s="1"/>
  <c r="H122" i="131"/>
  <c r="I122" i="131" s="1"/>
  <c r="I126" i="131" s="1"/>
  <c r="H111" i="131"/>
  <c r="I111" i="131" s="1"/>
  <c r="H110" i="131"/>
  <c r="I110" i="131" s="1"/>
  <c r="H106" i="131"/>
  <c r="I106" i="131" s="1"/>
  <c r="H105" i="131"/>
  <c r="I105" i="131" s="1"/>
  <c r="H104" i="131"/>
  <c r="I104" i="131" s="1"/>
  <c r="H102" i="131"/>
  <c r="I102" i="131" s="1"/>
  <c r="H93" i="131"/>
  <c r="I93" i="131" s="1"/>
  <c r="H91" i="131"/>
  <c r="I91" i="131" s="1"/>
  <c r="H90" i="131"/>
  <c r="I90" i="131" s="1"/>
  <c r="H88" i="131"/>
  <c r="I88" i="131" s="1"/>
  <c r="H87" i="131"/>
  <c r="I87" i="131" s="1"/>
  <c r="H85" i="131"/>
  <c r="I85" i="131" s="1"/>
  <c r="I95" i="131" s="1"/>
  <c r="H76" i="131"/>
  <c r="I76" i="131" s="1"/>
  <c r="H74" i="131"/>
  <c r="I74" i="131" s="1"/>
  <c r="H72" i="131"/>
  <c r="I72" i="131" s="1"/>
  <c r="I78" i="131" s="1"/>
  <c r="H63" i="131"/>
  <c r="I63" i="131" s="1"/>
  <c r="H61" i="131"/>
  <c r="I61" i="131" s="1"/>
  <c r="H59" i="131"/>
  <c r="I59" i="131" s="1"/>
  <c r="H50" i="131"/>
  <c r="I50" i="131" s="1"/>
  <c r="H48" i="131"/>
  <c r="I48" i="131" s="1"/>
  <c r="H46" i="131"/>
  <c r="I46" i="131" s="1"/>
  <c r="H37" i="131"/>
  <c r="I37" i="131" s="1"/>
  <c r="H35" i="131"/>
  <c r="I35" i="131" s="1"/>
  <c r="H33" i="131"/>
  <c r="I33" i="131" s="1"/>
  <c r="H24" i="131"/>
  <c r="I24" i="131" s="1"/>
  <c r="H22" i="131"/>
  <c r="I22" i="131" s="1"/>
  <c r="H20" i="131"/>
  <c r="I20" i="131" s="1"/>
  <c r="H11" i="131"/>
  <c r="I11" i="131" s="1"/>
  <c r="H9" i="131"/>
  <c r="I9" i="131" s="1"/>
  <c r="H7" i="131"/>
  <c r="I7" i="131" s="1"/>
  <c r="I13" i="133" l="1"/>
  <c r="I15" i="133" s="1"/>
  <c r="I113" i="131"/>
  <c r="I158" i="131"/>
  <c r="I209" i="131"/>
  <c r="I196" i="131" l="1"/>
  <c r="I171" i="131" l="1"/>
  <c r="I65" i="131" l="1"/>
  <c r="I52" i="131" l="1"/>
  <c r="I39" i="131" l="1"/>
  <c r="I26" i="131" l="1"/>
  <c r="I13" i="131" l="1"/>
  <c r="J29" i="130" s="1"/>
</calcChain>
</file>

<file path=xl/sharedStrings.xml><?xml version="1.0" encoding="utf-8"?>
<sst xmlns="http://schemas.openxmlformats.org/spreadsheetml/2006/main" count="1011" uniqueCount="207">
  <si>
    <t>Lp.</t>
  </si>
  <si>
    <t>Ilość</t>
  </si>
  <si>
    <t>szt.</t>
  </si>
  <si>
    <t>1.4</t>
  </si>
  <si>
    <t>1.6</t>
  </si>
  <si>
    <t>1.7</t>
  </si>
  <si>
    <t>1.8</t>
  </si>
  <si>
    <t>1.10</t>
  </si>
  <si>
    <t>1.12</t>
  </si>
  <si>
    <t>1.13</t>
  </si>
  <si>
    <t>x</t>
  </si>
  <si>
    <r>
      <t>m</t>
    </r>
    <r>
      <rPr>
        <vertAlign val="superscript"/>
        <sz val="9"/>
        <rFont val="Arial"/>
        <family val="2"/>
        <charset val="238"/>
      </rPr>
      <t>2</t>
    </r>
  </si>
  <si>
    <t>1.5.3</t>
  </si>
  <si>
    <t>1.5.3.1</t>
  </si>
  <si>
    <t>1.6.1</t>
  </si>
  <si>
    <t>1.6.1.2</t>
  </si>
  <si>
    <t>kg</t>
  </si>
  <si>
    <t>1.6.1.6</t>
  </si>
  <si>
    <t>1.6.1.11</t>
  </si>
  <si>
    <t>1.7.1</t>
  </si>
  <si>
    <t>1.7.2</t>
  </si>
  <si>
    <t>1.7.2.2</t>
  </si>
  <si>
    <t>1.7.3</t>
  </si>
  <si>
    <t>1.7.3.1</t>
  </si>
  <si>
    <t>1.7.4</t>
  </si>
  <si>
    <t>1.7.7</t>
  </si>
  <si>
    <t>1.7.7.1</t>
  </si>
  <si>
    <t>1.7.9</t>
  </si>
  <si>
    <t>1.7.9.1</t>
  </si>
  <si>
    <t>1.7.9.5</t>
  </si>
  <si>
    <t>KONSTRUKCJE STALOWE</t>
  </si>
  <si>
    <t>1.8.2</t>
  </si>
  <si>
    <t>Razem kostrukcje stalowe:</t>
  </si>
  <si>
    <t>1.9.1</t>
  </si>
  <si>
    <t>1.9.1.1</t>
  </si>
  <si>
    <t>1.9.2</t>
  </si>
  <si>
    <t>1.9.2.3</t>
  </si>
  <si>
    <t>1.9.3</t>
  </si>
  <si>
    <t>1.9.3.1</t>
  </si>
  <si>
    <t>1.9.5</t>
  </si>
  <si>
    <t>1.9.5.1</t>
  </si>
  <si>
    <t>1.13.1</t>
  </si>
  <si>
    <t>1.13.1.1</t>
  </si>
  <si>
    <t>1.9.1.3</t>
  </si>
  <si>
    <t>1.6.1.15</t>
  </si>
  <si>
    <t>1.10.2</t>
  </si>
  <si>
    <t>1.10.2.4</t>
  </si>
  <si>
    <t>1.13.1.2</t>
  </si>
  <si>
    <t>1.14</t>
  </si>
  <si>
    <t>1.14.1</t>
  </si>
  <si>
    <t>1.14.1.1</t>
  </si>
  <si>
    <t>1.14.2</t>
  </si>
  <si>
    <t>1.14.2.1</t>
  </si>
  <si>
    <t>1.14.2.2</t>
  </si>
  <si>
    <t>1.14.3</t>
  </si>
  <si>
    <t>1.14.3.1</t>
  </si>
  <si>
    <t>1.14.3.4</t>
  </si>
  <si>
    <t>1.14.3.5</t>
  </si>
  <si>
    <t>1.14.5</t>
  </si>
  <si>
    <t>1.14.5.1</t>
  </si>
  <si>
    <t>1.14.5.2</t>
  </si>
  <si>
    <t>1.14.6</t>
  </si>
  <si>
    <t>1.14.6.1</t>
  </si>
  <si>
    <t>1.14.7</t>
  </si>
  <si>
    <t>1.14.8</t>
  </si>
  <si>
    <t>1.14.8.1</t>
  </si>
  <si>
    <t>1.14.8.2</t>
  </si>
  <si>
    <t>1.14.9</t>
  </si>
  <si>
    <t>1.14.9.1</t>
  </si>
  <si>
    <t>1.14.13</t>
  </si>
  <si>
    <t>1.14.13.1</t>
  </si>
  <si>
    <t>Cena jedn.</t>
  </si>
  <si>
    <t>Wartość netto</t>
  </si>
  <si>
    <t>1.14.13.3</t>
  </si>
  <si>
    <t>1.14.13.4</t>
  </si>
  <si>
    <t xml:space="preserve"> </t>
  </si>
  <si>
    <t>Pozostałe konstrukcje stalowe</t>
  </si>
  <si>
    <t>poz.</t>
  </si>
  <si>
    <t>- pokrywanie powłokami malarskimi powierzchni ścian oporowych z grodzic stalowych od strony widocznej</t>
  </si>
  <si>
    <t>- wykonanie i montaż osłon stalowych zapobiegających wysypywaniu się tłucznia,</t>
  </si>
  <si>
    <t>ST.06.14.02</t>
  </si>
  <si>
    <t>ST.06.14.00</t>
  </si>
  <si>
    <t>Nazwa
zadania</t>
  </si>
  <si>
    <t>Nazwa i opis</t>
  </si>
  <si>
    <t>J.m.</t>
  </si>
  <si>
    <t xml:space="preserve">Odcinek B – Roboty budowlane na linii kolejowej nr 201 odc. Somonino – Gdańsk Osowa realizowane w ramach projektu 
„Prace na alternatywnym ciągu transportowym Bydgoszcz – Trójmiasto”   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</si>
  <si>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</si>
  <si>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</si>
  <si>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</si>
  <si>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</si>
  <si>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</si>
  <si>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</si>
  <si>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</si>
  <si>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</si>
  <si>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</si>
  <si>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</si>
  <si>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</si>
  <si>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>Stadium:</t>
  </si>
  <si>
    <t>DOKUMENTACJA PRZETARGOWA</t>
  </si>
  <si>
    <t>Nazwy i kody robót budowlanych CPV: (klasyfikacja robót wg Wspólnego Słownika Zamówień)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</si>
  <si>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</si>
  <si>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</si>
  <si>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</si>
  <si>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</si>
  <si>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</si>
  <si>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</si>
  <si>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</si>
  <si>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klasa</t>
  </si>
  <si>
    <t>45.2</t>
  </si>
  <si>
    <t>Roboty budowlane w zakresie wznoszenia kompletnych obiektów budowlanych lub ich części oraz roboty w zakresie inżynierii lądowej i wodnej</t>
  </si>
  <si>
    <t>45220000-5</t>
  </si>
  <si>
    <t>Roboty inżynieryjne i budowlane</t>
  </si>
  <si>
    <t xml:space="preserve"> „Prace na alternatywnym ciągu transportowym Bydgoszcz – Trójmiasto”</t>
  </si>
  <si>
    <t>Tom/Część</t>
  </si>
  <si>
    <t>Tytuł opracowania:</t>
  </si>
  <si>
    <t>45.2.2</t>
  </si>
  <si>
    <t>WARTOŚĆ KOSZTORYSOWA ROBÓT BEZ PODATKU VAT:</t>
  </si>
  <si>
    <t>SŁOWNIE:</t>
  </si>
  <si>
    <t>45200000-9</t>
  </si>
  <si>
    <t>ROBOTY BUDOWLANE W ZAKRESIE BUDOWY MOSTÓW I TUNELI, SZYBÓW I KOLEJ PODZIEMNEJ</t>
  </si>
  <si>
    <t>KOSZTORYS OFERTOWY</t>
  </si>
  <si>
    <t>1.6.</t>
  </si>
  <si>
    <t>1.6.1.</t>
  </si>
  <si>
    <t>1.6.2.1.</t>
  </si>
  <si>
    <t>Zamawiający:</t>
  </si>
  <si>
    <t>1.6.1.1.</t>
  </si>
  <si>
    <t>ŁĄCZNIE: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</si>
  <si>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</si>
  <si>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</si>
  <si>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</si>
  <si>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</si>
  <si>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</si>
  <si>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</si>
  <si>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>1.6.1.2.</t>
  </si>
  <si>
    <t>1.6.2.</t>
  </si>
  <si>
    <t>Mg</t>
  </si>
  <si>
    <t>- pokrywanie powłokami malarskimi konstrukcji wspornika podchodnikowego i konstrukcji wsporczych słupów trakcyjnych</t>
  </si>
  <si>
    <t>1.6.3.</t>
  </si>
  <si>
    <t>1.6.3.1.</t>
  </si>
  <si>
    <t>1.6.4.</t>
  </si>
  <si>
    <t>Metalizacja</t>
  </si>
  <si>
    <t>1.6.4.1.</t>
  </si>
  <si>
    <t>ST.06.14.12</t>
  </si>
  <si>
    <t>ST.06.14.10</t>
  </si>
  <si>
    <t>Pokrywanie powłokami malarskimi metalizowanej konstrukcji stalowej</t>
  </si>
  <si>
    <t>Pokrywanie powłokami malarskimi niemetalizowanej konstrukcji stalowej</t>
  </si>
  <si>
    <t xml:space="preserve">Odcinek B – Roboty budowlane na linii kolejowej nr 201 odc. Somonino – Gdańsk Osowa realizowane w ramach projektu 
„Prace na alternatywnym ciągu transportowym Bydgoszcz – Trójmiasto” </t>
  </si>
  <si>
    <t>PRZEDMIAR ROBÓT
Most kolejowy w km 163+574,70 (ist.163+652) LK201</t>
  </si>
  <si>
    <t>1.6.2.2.</t>
  </si>
  <si>
    <t>1.6.2.3.</t>
  </si>
  <si>
    <t xml:space="preserve">ŁĄCZNIE: </t>
  </si>
  <si>
    <t xml:space="preserve">"Odcinek B – Roboty budowlane na linii kolejowej nr 201 odc. Somonino – Gdańsk Osowa realizowane w ramach projektu 
„Prace na alternatywnym ciągu transportowym Bydgoszcz – Trójmiasto”  "   
</t>
  </si>
  <si>
    <t>ST.06.14.11.</t>
  </si>
  <si>
    <t>PRZEDMIAR ROBÓT
Wiadukt kolejowy w km 175+319,85 (ist.175+424) LK201</t>
  </si>
  <si>
    <t>1.6.4..</t>
  </si>
  <si>
    <t>1.6.5.</t>
  </si>
  <si>
    <t>1.6.5.1.</t>
  </si>
  <si>
    <t>PRZEDMIAR ROBÓT
Kładka dla pieszych w km 177+889,01 LK201</t>
  </si>
  <si>
    <t>PRZEDMIAR ROBÓT
Wiadukt kolejowy w km 184+134,70 (ist.184+243) LK201</t>
  </si>
  <si>
    <t>KOSZTORYS UPROSZCZONY
Most kolejowy w km 184+376,09 (ist.184+483) LK201</t>
  </si>
  <si>
    <t>PRZEDMIAR ROBÓT
Wiadukt kolejowy w km 185+371,64 (ist.185+478) LK201 - tor nr 1</t>
  </si>
  <si>
    <t>PRZEDMIAR ROBÓT
Wiadukt kolejowy w km 185+379,67 toru nr 2 (ist.185+478) LK201</t>
  </si>
  <si>
    <r>
      <t xml:space="preserve">PRZEDMIAR ROBÓT 
Wiadukt kolejowy w km </t>
    </r>
    <r>
      <rPr>
        <b/>
        <sz val="11"/>
        <color rgb="FFFF0000"/>
        <rFont val="Arial"/>
        <family val="2"/>
        <charset val="238"/>
      </rPr>
      <t>185+827,60</t>
    </r>
    <r>
      <rPr>
        <b/>
        <sz val="11"/>
        <color indexed="8"/>
        <rFont val="Arial"/>
        <family val="2"/>
        <charset val="238"/>
      </rPr>
      <t xml:space="preserve"> toru nr 1 LK201</t>
    </r>
  </si>
  <si>
    <t>PRZEDMIAR ROBÓT 
Wiadukt kolejowy w km 186+458,95 (ist.186+556) LK201 - tor nr 1</t>
  </si>
  <si>
    <t>PRZEDMIAR ROBÓT 
Wiadukt kolejowy w km 186+458,95 (ist.186+556) LK201 - tor nr 1a i nr 2</t>
  </si>
  <si>
    <t>PRZEDMIAR ROBÓT 
Wiadukt drogowy w km 178+013,80 (ist.178+108) LK201 - roboty zabezpieczające</t>
  </si>
  <si>
    <t>- pokrywanie powłokami malarskimi bramownic</t>
  </si>
  <si>
    <t>- wykonanie metalizacji bramownic,</t>
  </si>
  <si>
    <t>PRZEDMIAR ROBÓT
Wiadukt drogowy w km 181+999,20 (ist.182+090) LK201 - roboty zabezpieczające</t>
  </si>
  <si>
    <t>- wykonanie i montaż blach osłonowych w linii gzymsów,</t>
  </si>
  <si>
    <t>PRZEDMIAR ROBÓT 
Wiadukt drogowy w km 183+171,64 (ist.183+263) LK201 - roboty zabezpieczające</t>
  </si>
  <si>
    <t>- wykonanie i montaż konstrukcji bramownic (kształtowniki walcowane rygiel - HEA260, słupki RH 250x8) ze stali S355J2 (montaż do ścian oporowych za pomocą kotew wklejanych),</t>
  </si>
  <si>
    <t>1.6.0.2.</t>
  </si>
  <si>
    <t xml:space="preserve">Odcinek C – Roboty budowlane na linii kolejowej nr 201 odc. Gdańsk Osowa - Gdynia Główna realizowane 
w ramach projektu „Prace na alternatywnym ciągu transportowym Bydgoszcz – Trójmiasto”
Odcinek C1 od km 187,045 do km 191,629   </t>
  </si>
  <si>
    <t>CPV 45221000-2</t>
  </si>
  <si>
    <t>RAZEM</t>
  </si>
  <si>
    <t>RAZEM:</t>
  </si>
  <si>
    <t>ST.06.14.01.</t>
  </si>
  <si>
    <t>Konstrukcja stalowa ustroju nośnego</t>
  </si>
  <si>
    <t>- wykonanie i montaż konstrukcji ustroju nośnego (konstrukcja blachownicowa) ze stali S355,</t>
  </si>
  <si>
    <t>- pokrywanie powłokami malarskimi ustroju nośnego</t>
  </si>
  <si>
    <t>- wykonanie metalizacji wraz z oczyszczeniem ustroju nośnego,</t>
  </si>
  <si>
    <t>- wykonanie i montaż konstrukcji ustroju nośnego (konstrukcja kratownicowa) ze stali S355,</t>
  </si>
  <si>
    <t>- montaż kratek pomostowych zgrzewanych typu "Mostostal" wraz z ich przymocowaniem do konstrukcji wsporczej chodnika służbowego za pomocą uchwytów standardowych do mocowania krat pomostowych,</t>
  </si>
  <si>
    <t>1.6.3.2.</t>
  </si>
  <si>
    <t>1.6.5.2.</t>
  </si>
  <si>
    <t>1.6.5.3.</t>
  </si>
  <si>
    <t>- wykonanie metalizacji wraz z oczyszczeniem konstrukcji wsporczej słupa sieci trakcyjnej,</t>
  </si>
  <si>
    <t>- wykonanie i montaż konstrukcji wspornika podchodnikowego (kształtowniki walcowane) ze stali S235 (montaż do ustroju nośnego za pomocą spawania),</t>
  </si>
  <si>
    <t>- wykonanie metalizacji wraz z oczyszczeniem konstrukcji wspornika podchodnikowego,</t>
  </si>
  <si>
    <t>PRZEDMIAR ROBÓT 
Wiadukt drogowy w km 164+403,72 (ist.164+498) LK201</t>
  </si>
  <si>
    <t>- montaż sworzni zespalających ze stali S235J2G3+C450, o średnicy 22 mm i długości L =200  mm</t>
  </si>
  <si>
    <t>PRZEDMIAR ROBÓT 
Wiadukt drogowy w km 184+731,35 (ist.184+835) LK201</t>
  </si>
  <si>
    <t>19a</t>
  </si>
  <si>
    <t>19b</t>
  </si>
  <si>
    <t>22a</t>
  </si>
  <si>
    <t>22b</t>
  </si>
  <si>
    <t>27B</t>
  </si>
  <si>
    <t>27C</t>
  </si>
  <si>
    <t>27D</t>
  </si>
  <si>
    <t>KOSZTORYS OFERTOWY
Wiadukt drogowy WD-01 w km 190+483 LK201 (istn. km 190+588)</t>
  </si>
  <si>
    <t>ST.06.14.00.</t>
  </si>
  <si>
    <t>05.01.11.02</t>
  </si>
  <si>
    <t>Pokrywanie powłokami metalizowanej malarskimi konstrukcji stalowej</t>
  </si>
  <si>
    <t>0718-04
0718-10</t>
  </si>
  <si>
    <t>0301-01</t>
  </si>
  <si>
    <t xml:space="preserve">Część 7 – Obiekty inżynieryjne
1. Most kolejowy w km 163+574,70 (ist.163+652) LK201
2. Wiadukt kolejowy w km 175+319,85 (ist.175+424) LK201
3. Kładka dla pieszych w km 177+889,01 LK201
4. Wiadukt kolejowy w km 184+134,70 (ist.184+243) LK201
5. Most kolejowy w km 184+376,09 (ist.184+483) LK201
6. Wiadukt kolejowy w km 185+371,64 (ist.185+478) LK201 - tor nr 1
7. Wiadukt kolejowy w km 185+379,67 toru nr 2 (ist.185+478) LK201
8. Wiadukt kolejowy w km 185+827,60 toru nr 1 LK201
9. Wiadukt kolejowy w km 186+458,95 (ist.186+556) LK201 - tor nr 1
10. Wiadukt kolejowy w km 186+458,95 (ist.186+556) LK201 - tor nr 1a i nr 2
11. Wiadukt drogowy w km 164+403,72 (ist.164+498) LK201
12. Wiadukt drogowy w km 184+731,35 (ist.184+835) LK201
13. Wiadukt drogowy w km 178+013,80 (ist.178+108) LK201 - roboty zabezpieczające
14. Wiadukt drogowy w km 181+999,20 (ist.182+090) LK201 - roboty zabezpieczające
15. Wiadukt drogowy w km 183+171,64 (ist.183+263) LK201 - roboty zabezpieczające
16. Wiadukt drogowy WD-01 w km 190+483 LK201 (istn. km 190+588)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</si>
</sst>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d.00.00.00\."/>
    <numFmt numFmtId="165" formatCode="00\.00\.00\."/>
  </numFmts>
  <fonts count="54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indexed="64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indexed="64"/>
      <name val="Arial"/>
      <family val="2"/>
    </font>
    <font>
      <b/>
      <sz val="11"/>
      <color rgb="FFFF0000"/>
      <name val="Arial"/>
      <family val="2"/>
      <charset val="238"/>
    </font>
    <font>
      <sz val="9"/>
      <color indexed="64"/>
      <name val="Arial"/>
      <family val="2"/>
      <charset val="238"/>
    </font>
    <font>
      <b/>
      <sz val="9"/>
      <color indexed="8"/>
      <name val="Arial"/>
      <family val="2"/>
    </font>
    <font>
      <b/>
      <sz val="15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55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FFC000"/>
        <bgColor indexed="23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23"/>
      </patternFill>
    </fill>
    <fill>
      <patternFill patternType="solid">
        <fgColor rgb="FFBFBFB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84">
    <xf numFmtId="0" fontId="0" fillId="0" borderId="0"/>
    <xf numFmtId="0" fontId="18" fillId="0" borderId="0"/>
    <xf numFmtId="0" fontId="19" fillId="0" borderId="0"/>
    <xf numFmtId="0" fontId="20" fillId="0" borderId="0" applyNumberFormat="0" applyFont="0" applyFill="0" applyBorder="0" applyAlignment="0" applyProtection="0"/>
    <xf numFmtId="0" fontId="18" fillId="0" borderId="0"/>
    <xf numFmtId="0" fontId="2" fillId="0" borderId="0"/>
    <xf numFmtId="0" fontId="13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5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17" fillId="0" borderId="0"/>
    <xf numFmtId="0" fontId="10" fillId="0" borderId="0"/>
    <xf numFmtId="0" fontId="21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1" applyNumberFormat="0" applyFont="0" applyFill="0" applyBorder="0" applyProtection="0">
      <alignment vertical="top" wrapText="1"/>
    </xf>
    <xf numFmtId="9" fontId="17" fillId="0" borderId="0" applyFill="0" applyBorder="0" applyAlignment="0" applyProtection="0"/>
    <xf numFmtId="0" fontId="18" fillId="0" borderId="0"/>
    <xf numFmtId="0" fontId="13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2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</cellStyleXfs>
  <cellXfs count="322">
    <xf numFmtId="0" fontId="0" fillId="0" borderId="0" xfId="0"/>
    <xf numFmtId="49" fontId="4" fillId="3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24" fillId="4" borderId="3" xfId="0" applyNumberFormat="1" applyFont="1" applyFill="1" applyBorder="1" applyAlignment="1">
      <alignment vertical="center" wrapText="1"/>
    </xf>
    <xf numFmtId="164" fontId="11" fillId="5" borderId="3" xfId="49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3" fillId="0" borderId="0" xfId="0" applyFont="1"/>
    <xf numFmtId="0" fontId="6" fillId="5" borderId="10" xfId="15" applyNumberFormat="1" applyFont="1" applyFill="1" applyBorder="1" applyAlignment="1" applyProtection="1">
      <alignment vertical="center"/>
    </xf>
    <xf numFmtId="0" fontId="6" fillId="5" borderId="11" xfId="15" applyNumberFormat="1" applyFont="1" applyFill="1" applyBorder="1" applyAlignment="1" applyProtection="1">
      <alignment vertical="center"/>
    </xf>
    <xf numFmtId="49" fontId="26" fillId="4" borderId="3" xfId="0" applyNumberFormat="1" applyFont="1" applyFill="1" applyBorder="1" applyAlignment="1">
      <alignment vertical="center" wrapText="1"/>
    </xf>
    <xf numFmtId="4" fontId="9" fillId="0" borderId="3" xfId="0" applyNumberFormat="1" applyFont="1" applyBorder="1" applyAlignment="1">
      <alignment wrapText="1"/>
    </xf>
    <xf numFmtId="49" fontId="4" fillId="6" borderId="3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2" fontId="24" fillId="7" borderId="3" xfId="0" applyNumberFormat="1" applyFont="1" applyFill="1" applyBorder="1" applyAlignment="1">
      <alignment vertical="center" wrapText="1"/>
    </xf>
    <xf numFmtId="2" fontId="26" fillId="7" borderId="3" xfId="0" applyNumberFormat="1" applyFont="1" applyFill="1" applyBorder="1" applyAlignment="1">
      <alignment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1" fontId="11" fillId="0" borderId="3" xfId="46" applyNumberFormat="1" applyFont="1" applyBorder="1" applyAlignment="1">
      <alignment horizontal="right" vertical="center"/>
    </xf>
    <xf numFmtId="0" fontId="5" fillId="0" borderId="10" xfId="0" applyFont="1" applyBorder="1" applyAlignment="1">
      <alignment vertical="center" wrapText="1"/>
    </xf>
    <xf numFmtId="0" fontId="12" fillId="0" borderId="3" xfId="48" applyFont="1" applyBorder="1" applyAlignment="1">
      <alignment horizontal="center" vertical="center" wrapText="1"/>
    </xf>
    <xf numFmtId="0" fontId="2" fillId="0" borderId="8" xfId="56" applyBorder="1"/>
    <xf numFmtId="0" fontId="2" fillId="0" borderId="0" xfId="56"/>
    <xf numFmtId="0" fontId="2" fillId="0" borderId="4" xfId="56" applyBorder="1"/>
    <xf numFmtId="0" fontId="2" fillId="0" borderId="4" xfId="56" applyBorder="1" applyAlignment="1">
      <alignment horizontal="center"/>
    </xf>
    <xf numFmtId="0" fontId="36" fillId="0" borderId="0" xfId="56" applyFont="1"/>
    <xf numFmtId="0" fontId="36" fillId="0" borderId="0" xfId="56" applyFont="1" applyAlignment="1">
      <alignment horizontal="center" vertical="center"/>
    </xf>
    <xf numFmtId="0" fontId="38" fillId="0" borderId="13" xfId="56" applyFont="1" applyBorder="1" applyAlignment="1">
      <alignment vertical="top" wrapText="1" readingOrder="1"/>
    </xf>
    <xf numFmtId="0" fontId="0" fillId="0" borderId="0" xfId="56" applyFont="1"/>
    <xf numFmtId="49" fontId="6" fillId="0" borderId="3" xfId="0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right" wrapText="1"/>
    </xf>
    <xf numFmtId="3" fontId="11" fillId="0" borderId="3" xfId="0" applyNumberFormat="1" applyFont="1" applyBorder="1" applyAlignment="1">
      <alignment vertical="center" wrapText="1"/>
    </xf>
    <xf numFmtId="164" fontId="11" fillId="5" borderId="10" xfId="49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49" fontId="26" fillId="8" borderId="3" xfId="0" applyNumberFormat="1" applyFont="1" applyFill="1" applyBorder="1" applyAlignment="1">
      <alignment vertical="center" wrapText="1"/>
    </xf>
    <xf numFmtId="0" fontId="3" fillId="9" borderId="0" xfId="0" applyFont="1" applyFill="1"/>
    <xf numFmtId="49" fontId="24" fillId="8" borderId="3" xfId="0" applyNumberFormat="1" applyFont="1" applyFill="1" applyBorder="1" applyAlignment="1">
      <alignment vertical="center" wrapText="1"/>
    </xf>
    <xf numFmtId="0" fontId="27" fillId="9" borderId="0" xfId="0" applyFont="1" applyFill="1"/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11" xfId="15" applyNumberFormat="1" applyFont="1" applyFill="1" applyBorder="1" applyAlignment="1" applyProtection="1">
      <alignment vertical="center" wrapText="1"/>
    </xf>
    <xf numFmtId="4" fontId="5" fillId="0" borderId="3" xfId="15" applyNumberFormat="1" applyFont="1" applyFill="1" applyBorder="1" applyAlignment="1" applyProtection="1">
      <alignment horizontal="center" vertical="center"/>
    </xf>
    <xf numFmtId="4" fontId="8" fillId="0" borderId="3" xfId="0" applyNumberFormat="1" applyFont="1" applyBorder="1" applyAlignment="1">
      <alignment wrapText="1"/>
    </xf>
    <xf numFmtId="0" fontId="43" fillId="10" borderId="3" xfId="0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wrapText="1"/>
    </xf>
    <xf numFmtId="0" fontId="43" fillId="10" borderId="13" xfId="0" applyFont="1" applyFill="1" applyBorder="1" applyAlignment="1">
      <alignment horizontal="center" vertical="center"/>
    </xf>
    <xf numFmtId="4" fontId="11" fillId="0" borderId="13" xfId="15" applyNumberFormat="1" applyFont="1" applyFill="1" applyBorder="1" applyAlignment="1" applyProtection="1">
      <alignment vertical="center" wrapText="1"/>
    </xf>
    <xf numFmtId="0" fontId="5" fillId="0" borderId="13" xfId="0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47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 wrapText="1"/>
    </xf>
    <xf numFmtId="49" fontId="43" fillId="10" borderId="3" xfId="0" applyNumberFormat="1" applyFont="1" applyFill="1" applyBorder="1" applyAlignment="1">
      <alignment horizontal="center" vertical="center" wrapText="1"/>
    </xf>
    <xf numFmtId="3" fontId="12" fillId="11" borderId="3" xfId="0" applyNumberFormat="1" applyFont="1" applyFill="1" applyBorder="1" applyAlignment="1">
      <alignment wrapText="1"/>
    </xf>
    <xf numFmtId="3" fontId="45" fillId="0" borderId="3" xfId="0" applyNumberFormat="1" applyFont="1" applyBorder="1" applyAlignment="1">
      <alignment vertical="center" wrapText="1"/>
    </xf>
    <xf numFmtId="4" fontId="6" fillId="0" borderId="3" xfId="15" applyNumberFormat="1" applyFont="1" applyFill="1" applyBorder="1" applyAlignment="1" applyProtection="1">
      <alignment vertical="center"/>
    </xf>
    <xf numFmtId="4" fontId="8" fillId="0" borderId="3" xfId="0" applyNumberFormat="1" applyFont="1" applyBorder="1" applyAlignment="1">
      <alignment vertical="center" wrapText="1"/>
    </xf>
    <xf numFmtId="4" fontId="11" fillId="0" borderId="13" xfId="46" applyNumberFormat="1" applyFont="1" applyBorder="1" applyAlignment="1">
      <alignment horizontal="center" vertical="center"/>
    </xf>
    <xf numFmtId="4" fontId="12" fillId="0" borderId="3" xfId="47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3" fontId="5" fillId="0" borderId="13" xfId="15" applyNumberFormat="1" applyFont="1" applyFill="1" applyBorder="1" applyAlignment="1" applyProtection="1">
      <alignment horizontal="right" vertical="center"/>
    </xf>
    <xf numFmtId="4" fontId="3" fillId="0" borderId="3" xfId="15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/>
    <xf numFmtId="49" fontId="3" fillId="13" borderId="0" xfId="0" applyNumberFormat="1" applyFont="1" applyFill="1"/>
    <xf numFmtId="0" fontId="3" fillId="13" borderId="0" xfId="0" applyFont="1" applyFill="1"/>
    <xf numFmtId="2" fontId="0" fillId="0" borderId="0" xfId="0" applyNumberFormat="1"/>
    <xf numFmtId="2" fontId="3" fillId="0" borderId="0" xfId="0" applyNumberFormat="1" applyFont="1"/>
    <xf numFmtId="2" fontId="3" fillId="9" borderId="0" xfId="0" applyNumberFormat="1" applyFont="1" applyFill="1"/>
    <xf numFmtId="2" fontId="3" fillId="0" borderId="0" xfId="0" applyNumberFormat="1" applyFont="1" applyAlignment="1">
      <alignment horizontal="center"/>
    </xf>
    <xf numFmtId="2" fontId="3" fillId="13" borderId="0" xfId="0" applyNumberFormat="1" applyFont="1" applyFill="1"/>
    <xf numFmtId="4" fontId="8" fillId="0" borderId="13" xfId="15" applyNumberFormat="1" applyFont="1" applyFill="1" applyBorder="1" applyAlignment="1" applyProtection="1">
      <alignment horizontal="center" vertical="center" wrapText="1"/>
    </xf>
    <xf numFmtId="4" fontId="8" fillId="0" borderId="13" xfId="15" applyNumberFormat="1" applyFont="1" applyFill="1" applyBorder="1" applyAlignment="1" applyProtection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3" xfId="47" applyNumberFormat="1" applyFont="1" applyBorder="1" applyAlignment="1">
      <alignment horizontal="center" vertical="center"/>
    </xf>
    <xf numFmtId="4" fontId="11" fillId="0" borderId="13" xfId="15" applyNumberFormat="1" applyFont="1" applyFill="1" applyBorder="1" applyAlignment="1" applyProtection="1">
      <alignment horizontal="center" vertical="center" wrapText="1"/>
    </xf>
    <xf numFmtId="165" fontId="12" fillId="0" borderId="12" xfId="10" applyNumberFormat="1" applyFont="1" applyBorder="1" applyAlignment="1">
      <alignment horizontal="center" vertical="center"/>
    </xf>
    <xf numFmtId="4" fontId="12" fillId="0" borderId="3" xfId="46" applyNumberFormat="1" applyFont="1" applyBorder="1" applyAlignment="1">
      <alignment horizontal="center" vertical="center" wrapText="1"/>
    </xf>
    <xf numFmtId="0" fontId="12" fillId="0" borderId="3" xfId="46" applyFont="1" applyBorder="1" applyAlignment="1">
      <alignment horizontal="center" vertical="center" wrapText="1"/>
    </xf>
    <xf numFmtId="3" fontId="12" fillId="0" borderId="3" xfId="46" applyNumberFormat="1" applyFont="1" applyBorder="1" applyAlignment="1">
      <alignment horizontal="center" vertical="center" wrapText="1"/>
    </xf>
    <xf numFmtId="49" fontId="12" fillId="0" borderId="3" xfId="46" applyNumberFormat="1" applyFont="1" applyBorder="1" applyAlignment="1">
      <alignment vertical="center" wrapText="1"/>
    </xf>
    <xf numFmtId="3" fontId="12" fillId="0" borderId="3" xfId="46" applyNumberFormat="1" applyFont="1" applyBorder="1" applyAlignment="1">
      <alignment horizontal="center" vertical="center"/>
    </xf>
    <xf numFmtId="0" fontId="12" fillId="0" borderId="12" xfId="46" applyFont="1" applyBorder="1" applyAlignment="1">
      <alignment horizontal="center" vertical="center" wrapText="1"/>
    </xf>
    <xf numFmtId="49" fontId="12" fillId="0" borderId="13" xfId="46" applyNumberFormat="1" applyFont="1" applyBorder="1" applyAlignment="1">
      <alignment vertical="center" wrapText="1"/>
    </xf>
    <xf numFmtId="0" fontId="12" fillId="0" borderId="9" xfId="46" applyFont="1" applyBorder="1" applyAlignment="1">
      <alignment horizontal="center" vertical="center" wrapText="1"/>
    </xf>
    <xf numFmtId="49" fontId="26" fillId="7" borderId="3" xfId="0" applyNumberFormat="1" applyFont="1" applyFill="1" applyBorder="1" applyAlignment="1">
      <alignment vertical="center" wrapText="1"/>
    </xf>
    <xf numFmtId="4" fontId="12" fillId="0" borderId="3" xfId="46" applyNumberFormat="1" applyFont="1" applyBorder="1" applyAlignment="1">
      <alignment horizontal="center" vertical="center"/>
    </xf>
    <xf numFmtId="4" fontId="3" fillId="0" borderId="3" xfId="15" applyNumberFormat="1" applyFont="1" applyFill="1" applyBorder="1" applyAlignment="1" applyProtection="1">
      <alignment vertical="center"/>
    </xf>
    <xf numFmtId="0" fontId="12" fillId="0" borderId="3" xfId="46" applyFont="1" applyBorder="1" applyAlignment="1">
      <alignment horizontal="center" vertical="center"/>
    </xf>
    <xf numFmtId="0" fontId="12" fillId="0" borderId="3" xfId="46" quotePrefix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vertical="center" wrapText="1"/>
    </xf>
    <xf numFmtId="0" fontId="12" fillId="0" borderId="14" xfId="46" applyFont="1" applyBorder="1" applyAlignment="1">
      <alignment horizontal="center" vertical="center" wrapText="1"/>
    </xf>
    <xf numFmtId="165" fontId="12" fillId="0" borderId="14" xfId="46" applyNumberFormat="1" applyFont="1" applyBorder="1" applyAlignment="1">
      <alignment horizontal="center" vertical="center"/>
    </xf>
    <xf numFmtId="0" fontId="12" fillId="0" borderId="15" xfId="46" applyFont="1" applyBorder="1" applyAlignment="1">
      <alignment horizontal="center" vertical="center" wrapText="1"/>
    </xf>
    <xf numFmtId="4" fontId="12" fillId="0" borderId="11" xfId="15" applyNumberFormat="1" applyFont="1" applyFill="1" applyBorder="1" applyAlignment="1" applyProtection="1">
      <alignment horizontal="center" vertical="center" wrapText="1"/>
    </xf>
    <xf numFmtId="165" fontId="12" fillId="0" borderId="14" xfId="46" applyNumberFormat="1" applyFont="1" applyBorder="1" applyAlignment="1">
      <alignment horizontal="center" vertical="top"/>
    </xf>
    <xf numFmtId="0" fontId="25" fillId="0" borderId="15" xfId="0" applyFont="1" applyBorder="1"/>
    <xf numFmtId="4" fontId="12" fillId="0" borderId="3" xfId="15" applyNumberFormat="1" applyFont="1" applyFill="1" applyBorder="1" applyAlignment="1" applyProtection="1">
      <alignment vertical="center"/>
    </xf>
    <xf numFmtId="4" fontId="17" fillId="0" borderId="3" xfId="47" applyNumberFormat="1" applyFont="1" applyBorder="1" applyAlignment="1">
      <alignment horizontal="center" vertical="center"/>
    </xf>
    <xf numFmtId="4" fontId="17" fillId="0" borderId="3" xfId="46" applyNumberFormat="1" applyFont="1" applyBorder="1" applyAlignment="1">
      <alignment horizontal="center" vertical="center" wrapText="1"/>
    </xf>
    <xf numFmtId="4" fontId="17" fillId="0" borderId="3" xfId="46" applyNumberFormat="1" applyFont="1" applyBorder="1" applyAlignment="1">
      <alignment horizontal="center" vertical="center"/>
    </xf>
    <xf numFmtId="0" fontId="6" fillId="12" borderId="3" xfId="0" applyFont="1" applyFill="1" applyBorder="1" applyAlignment="1">
      <alignment vertical="center" wrapText="1"/>
    </xf>
    <xf numFmtId="49" fontId="28" fillId="12" borderId="13" xfId="0" applyNumberFormat="1" applyFont="1" applyFill="1" applyBorder="1" applyAlignment="1">
      <alignment horizontal="center" vertical="center"/>
    </xf>
    <xf numFmtId="49" fontId="3" fillId="11" borderId="0" xfId="0" applyNumberFormat="1" applyFont="1" applyFill="1"/>
    <xf numFmtId="0" fontId="0" fillId="11" borderId="13" xfId="0" applyFill="1" applyBorder="1" applyAlignment="1">
      <alignment vertical="center"/>
    </xf>
    <xf numFmtId="0" fontId="0" fillId="11" borderId="11" xfId="0" applyFill="1" applyBorder="1" applyAlignment="1">
      <alignment vertical="center"/>
    </xf>
    <xf numFmtId="0" fontId="11" fillId="11" borderId="10" xfId="0" applyFont="1" applyFill="1" applyBorder="1" applyAlignment="1">
      <alignment vertical="center" wrapText="1"/>
    </xf>
    <xf numFmtId="0" fontId="11" fillId="11" borderId="11" xfId="15" applyNumberFormat="1" applyFont="1" applyFill="1" applyBorder="1" applyAlignment="1" applyProtection="1">
      <alignment vertical="center" wrapText="1"/>
    </xf>
    <xf numFmtId="4" fontId="12" fillId="11" borderId="11" xfId="15" applyNumberFormat="1" applyFont="1" applyFill="1" applyBorder="1" applyAlignment="1" applyProtection="1">
      <alignment horizontal="center" vertical="center" wrapText="1"/>
    </xf>
    <xf numFmtId="4" fontId="8" fillId="11" borderId="13" xfId="15" applyNumberFormat="1" applyFont="1" applyFill="1" applyBorder="1" applyAlignment="1" applyProtection="1">
      <alignment horizontal="center" vertical="center" wrapText="1"/>
    </xf>
    <xf numFmtId="165" fontId="12" fillId="11" borderId="12" xfId="10" applyNumberFormat="1" applyFont="1" applyFill="1" applyBorder="1" applyAlignment="1">
      <alignment horizontal="center" vertical="center"/>
    </xf>
    <xf numFmtId="49" fontId="12" fillId="11" borderId="3" xfId="46" applyNumberFormat="1" applyFont="1" applyFill="1" applyBorder="1" applyAlignment="1">
      <alignment vertical="center" wrapText="1"/>
    </xf>
    <xf numFmtId="0" fontId="12" fillId="11" borderId="3" xfId="46" applyFont="1" applyFill="1" applyBorder="1" applyAlignment="1">
      <alignment horizontal="center" vertical="center" wrapText="1"/>
    </xf>
    <xf numFmtId="4" fontId="12" fillId="11" borderId="3" xfId="46" applyNumberFormat="1" applyFont="1" applyFill="1" applyBorder="1" applyAlignment="1">
      <alignment horizontal="center" vertical="center"/>
    </xf>
    <xf numFmtId="4" fontId="17" fillId="11" borderId="3" xfId="46" applyNumberFormat="1" applyFont="1" applyFill="1" applyBorder="1" applyAlignment="1">
      <alignment horizontal="center" vertical="center" wrapText="1"/>
    </xf>
    <xf numFmtId="4" fontId="17" fillId="11" borderId="3" xfId="47" applyNumberFormat="1" applyFont="1" applyFill="1" applyBorder="1" applyAlignment="1">
      <alignment horizontal="center" vertical="center"/>
    </xf>
    <xf numFmtId="165" fontId="12" fillId="11" borderId="14" xfId="46" applyNumberFormat="1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left" vertical="center" wrapText="1"/>
    </xf>
    <xf numFmtId="4" fontId="3" fillId="11" borderId="3" xfId="15" applyNumberFormat="1" applyFont="1" applyFill="1" applyBorder="1" applyAlignment="1" applyProtection="1">
      <alignment vertical="center"/>
    </xf>
    <xf numFmtId="49" fontId="12" fillId="11" borderId="3" xfId="0" applyNumberFormat="1" applyFont="1" applyFill="1" applyBorder="1" applyAlignment="1">
      <alignment vertical="center" wrapText="1"/>
    </xf>
    <xf numFmtId="0" fontId="12" fillId="11" borderId="3" xfId="0" applyFont="1" applyFill="1" applyBorder="1" applyAlignment="1">
      <alignment horizontal="center" vertical="center" wrapText="1"/>
    </xf>
    <xf numFmtId="165" fontId="12" fillId="11" borderId="15" xfId="46" applyNumberFormat="1" applyFont="1" applyFill="1" applyBorder="1" applyAlignment="1">
      <alignment horizontal="center" vertical="top"/>
    </xf>
    <xf numFmtId="0" fontId="12" fillId="11" borderId="15" xfId="0" applyFont="1" applyFill="1" applyBorder="1" applyAlignment="1">
      <alignment horizontal="center" vertical="center" wrapText="1"/>
    </xf>
    <xf numFmtId="0" fontId="12" fillId="11" borderId="3" xfId="46" quotePrefix="1" applyFont="1" applyFill="1" applyBorder="1" applyAlignment="1">
      <alignment horizontal="left" vertical="center" wrapText="1"/>
    </xf>
    <xf numFmtId="4" fontId="11" fillId="11" borderId="13" xfId="15" applyNumberFormat="1" applyFont="1" applyFill="1" applyBorder="1" applyAlignment="1" applyProtection="1">
      <alignment horizontal="center" vertical="center" wrapText="1"/>
    </xf>
    <xf numFmtId="4" fontId="12" fillId="11" borderId="3" xfId="47" applyNumberFormat="1" applyFont="1" applyFill="1" applyBorder="1" applyAlignment="1">
      <alignment horizontal="center" vertical="center"/>
    </xf>
    <xf numFmtId="165" fontId="12" fillId="11" borderId="14" xfId="46" applyNumberFormat="1" applyFont="1" applyFill="1" applyBorder="1" applyAlignment="1">
      <alignment horizontal="center" vertical="top"/>
    </xf>
    <xf numFmtId="4" fontId="48" fillId="11" borderId="20" xfId="0" applyNumberFormat="1" applyFont="1" applyFill="1" applyBorder="1" applyAlignment="1">
      <alignment horizontal="center" vertical="center" wrapText="1"/>
    </xf>
    <xf numFmtId="3" fontId="12" fillId="11" borderId="3" xfId="46" applyNumberFormat="1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vertical="center" wrapText="1"/>
    </xf>
    <xf numFmtId="0" fontId="5" fillId="11" borderId="11" xfId="0" applyFont="1" applyFill="1" applyBorder="1" applyAlignment="1">
      <alignment vertical="center" wrapText="1"/>
    </xf>
    <xf numFmtId="0" fontId="5" fillId="11" borderId="13" xfId="0" applyFont="1" applyFill="1" applyBorder="1" applyAlignment="1">
      <alignment horizontal="right" vertical="center" wrapText="1"/>
    </xf>
    <xf numFmtId="0" fontId="12" fillId="11" borderId="3" xfId="48" applyFont="1" applyFill="1" applyBorder="1" applyAlignment="1">
      <alignment horizontal="center" vertical="center" wrapText="1"/>
    </xf>
    <xf numFmtId="1" fontId="11" fillId="11" borderId="3" xfId="46" applyNumberFormat="1" applyFont="1" applyFill="1" applyBorder="1" applyAlignment="1">
      <alignment horizontal="right" vertical="center"/>
    </xf>
    <xf numFmtId="4" fontId="11" fillId="11" borderId="3" xfId="0" applyNumberFormat="1" applyFont="1" applyFill="1" applyBorder="1" applyAlignment="1">
      <alignment horizontal="center" vertical="center"/>
    </xf>
    <xf numFmtId="4" fontId="11" fillId="11" borderId="3" xfId="47" applyNumberFormat="1" applyFont="1" applyFill="1" applyBorder="1" applyAlignment="1">
      <alignment horizontal="center" vertical="center"/>
    </xf>
    <xf numFmtId="4" fontId="42" fillId="0" borderId="20" xfId="0" applyNumberFormat="1" applyFont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0" fontId="17" fillId="0" borderId="3" xfId="46" applyFont="1" applyBorder="1" applyAlignment="1">
      <alignment horizontal="center" vertical="center"/>
    </xf>
    <xf numFmtId="4" fontId="6" fillId="0" borderId="3" xfId="15" applyNumberFormat="1" applyFont="1" applyFill="1" applyBorder="1" applyAlignment="1" applyProtection="1">
      <alignment horizontal="center" vertical="center"/>
    </xf>
    <xf numFmtId="4" fontId="23" fillId="0" borderId="3" xfId="15" applyNumberFormat="1" applyFont="1" applyFill="1" applyBorder="1" applyAlignment="1" applyProtection="1">
      <alignment vertical="center"/>
    </xf>
    <xf numFmtId="0" fontId="12" fillId="0" borderId="16" xfId="46" applyFont="1" applyBorder="1" applyAlignment="1">
      <alignment horizontal="center" vertical="center" wrapText="1"/>
    </xf>
    <xf numFmtId="0" fontId="12" fillId="0" borderId="13" xfId="46" quotePrefix="1" applyFont="1" applyBorder="1" applyAlignment="1">
      <alignment horizontal="left" vertical="center" wrapText="1"/>
    </xf>
    <xf numFmtId="4" fontId="12" fillId="0" borderId="3" xfId="15" applyNumberFormat="1" applyFont="1" applyFill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15" xfId="0" applyFont="1" applyBorder="1" applyAlignment="1">
      <alignment vertical="center"/>
    </xf>
    <xf numFmtId="4" fontId="17" fillId="0" borderId="3" xfId="46" applyNumberFormat="1" applyFont="1" applyBorder="1" applyAlignment="1">
      <alignment vertical="center" wrapText="1"/>
    </xf>
    <xf numFmtId="4" fontId="17" fillId="0" borderId="3" xfId="47" applyNumberFormat="1" applyFont="1" applyBorder="1" applyAlignment="1">
      <alignment vertical="center"/>
    </xf>
    <xf numFmtId="4" fontId="17" fillId="0" borderId="3" xfId="46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3" xfId="47" applyNumberFormat="1" applyFont="1" applyBorder="1" applyAlignment="1">
      <alignment vertical="center"/>
    </xf>
    <xf numFmtId="4" fontId="46" fillId="0" borderId="20" xfId="0" applyNumberFormat="1" applyFont="1" applyBorder="1" applyAlignment="1">
      <alignment horizontal="center" vertical="center" wrapText="1"/>
    </xf>
    <xf numFmtId="4" fontId="8" fillId="0" borderId="3" xfId="46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5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23" fillId="0" borderId="3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2" fontId="24" fillId="14" borderId="3" xfId="0" applyNumberFormat="1" applyFont="1" applyFill="1" applyBorder="1" applyAlignment="1">
      <alignment vertical="center" wrapText="1"/>
    </xf>
    <xf numFmtId="49" fontId="26" fillId="15" borderId="3" xfId="0" applyNumberFormat="1" applyFont="1" applyFill="1" applyBorder="1" applyAlignment="1">
      <alignment vertical="center" wrapText="1"/>
    </xf>
    <xf numFmtId="2" fontId="24" fillId="15" borderId="3" xfId="0" applyNumberFormat="1" applyFont="1" applyFill="1" applyBorder="1" applyAlignment="1">
      <alignment vertical="center" wrapText="1"/>
    </xf>
    <xf numFmtId="2" fontId="26" fillId="15" borderId="3" xfId="0" applyNumberFormat="1" applyFont="1" applyFill="1" applyBorder="1" applyAlignment="1">
      <alignment vertical="center" wrapText="1"/>
    </xf>
    <xf numFmtId="2" fontId="26" fillId="14" borderId="3" xfId="0" applyNumberFormat="1" applyFont="1" applyFill="1" applyBorder="1" applyAlignment="1">
      <alignment vertical="center" wrapText="1"/>
    </xf>
    <xf numFmtId="49" fontId="26" fillId="14" borderId="3" xfId="0" applyNumberFormat="1" applyFont="1" applyFill="1" applyBorder="1" applyAlignment="1">
      <alignment vertical="center" wrapText="1"/>
    </xf>
    <xf numFmtId="4" fontId="46" fillId="16" borderId="0" xfId="0" applyNumberFormat="1" applyFont="1" applyFill="1" applyAlignment="1">
      <alignment horizontal="center" vertical="center" wrapText="1"/>
    </xf>
    <xf numFmtId="4" fontId="50" fillId="0" borderId="0" xfId="0" applyNumberFormat="1" applyFont="1"/>
    <xf numFmtId="4" fontId="6" fillId="0" borderId="0" xfId="0" applyNumberFormat="1" applyFont="1"/>
    <xf numFmtId="0" fontId="0" fillId="0" borderId="11" xfId="0" applyBorder="1"/>
    <xf numFmtId="0" fontId="11" fillId="0" borderId="11" xfId="15" applyNumberFormat="1" applyFont="1" applyFill="1" applyBorder="1" applyAlignment="1" applyProtection="1">
      <alignment horizontal="right" vertical="center" wrapText="1"/>
    </xf>
    <xf numFmtId="0" fontId="17" fillId="5" borderId="11" xfId="15" applyNumberFormat="1" applyFont="1" applyFill="1" applyBorder="1" applyAlignment="1" applyProtection="1">
      <alignment horizontal="center" vertical="center"/>
    </xf>
    <xf numFmtId="4" fontId="8" fillId="5" borderId="13" xfId="15" applyNumberFormat="1" applyFont="1" applyFill="1" applyBorder="1" applyAlignment="1" applyProtection="1">
      <alignment horizontal="center" vertical="center"/>
    </xf>
    <xf numFmtId="164" fontId="11" fillId="17" borderId="10" xfId="49" applyNumberFormat="1" applyFont="1" applyFill="1" applyBorder="1" applyAlignment="1">
      <alignment horizontal="center" vertical="center"/>
    </xf>
    <xf numFmtId="0" fontId="0" fillId="17" borderId="11" xfId="0" applyFill="1" applyBorder="1"/>
    <xf numFmtId="4" fontId="11" fillId="0" borderId="11" xfId="15" applyNumberFormat="1" applyFont="1" applyFill="1" applyBorder="1" applyAlignment="1" applyProtection="1">
      <alignment horizontal="center" vertical="center" wrapText="1"/>
    </xf>
    <xf numFmtId="3" fontId="11" fillId="0" borderId="11" xfId="15" applyNumberFormat="1" applyFont="1" applyFill="1" applyBorder="1" applyAlignment="1">
      <alignment horizontal="right" vertical="center" wrapText="1"/>
    </xf>
    <xf numFmtId="4" fontId="8" fillId="0" borderId="11" xfId="15" applyNumberFormat="1" applyFont="1" applyFill="1" applyBorder="1" applyAlignment="1" applyProtection="1">
      <alignment vertical="center" wrapText="1"/>
    </xf>
    <xf numFmtId="4" fontId="6" fillId="5" borderId="11" xfId="15" applyNumberFormat="1" applyFont="1" applyFill="1" applyBorder="1" applyAlignment="1" applyProtection="1">
      <alignment vertical="center"/>
    </xf>
    <xf numFmtId="4" fontId="8" fillId="5" borderId="13" xfId="15" applyNumberFormat="1" applyFont="1" applyFill="1" applyBorder="1" applyAlignment="1" applyProtection="1">
      <alignment vertical="center"/>
    </xf>
    <xf numFmtId="3" fontId="17" fillId="5" borderId="11" xfId="15" applyNumberFormat="1" applyFont="1" applyFill="1" applyBorder="1" applyAlignment="1">
      <alignment horizontal="center" vertical="center"/>
    </xf>
    <xf numFmtId="3" fontId="17" fillId="5" borderId="11" xfId="15" applyNumberFormat="1" applyFont="1" applyFill="1" applyBorder="1" applyAlignment="1" applyProtection="1">
      <alignment horizontal="center" vertical="center"/>
    </xf>
    <xf numFmtId="3" fontId="11" fillId="0" borderId="11" xfId="15" applyNumberFormat="1" applyFont="1" applyFill="1" applyBorder="1" applyAlignment="1" applyProtection="1">
      <alignment horizontal="right" vertical="center" wrapText="1"/>
    </xf>
    <xf numFmtId="4" fontId="8" fillId="0" borderId="11" xfId="15" applyNumberFormat="1" applyFont="1" applyFill="1" applyBorder="1" applyAlignment="1" applyProtection="1">
      <alignment horizontal="center" vertical="center" wrapText="1"/>
    </xf>
    <xf numFmtId="4" fontId="11" fillId="0" borderId="22" xfId="15" applyNumberFormat="1" applyFont="1" applyFill="1" applyBorder="1" applyAlignment="1" applyProtection="1">
      <alignment horizontal="center" vertical="center" wrapText="1"/>
    </xf>
    <xf numFmtId="3" fontId="11" fillId="0" borderId="11" xfId="15" applyNumberFormat="1" applyFont="1" applyBorder="1" applyAlignment="1">
      <alignment horizontal="right" vertical="center" wrapText="1"/>
    </xf>
    <xf numFmtId="4" fontId="5" fillId="5" borderId="11" xfId="15" applyNumberFormat="1" applyFont="1" applyFill="1" applyBorder="1" applyAlignment="1" applyProtection="1">
      <alignment horizontal="center" vertical="center"/>
    </xf>
    <xf numFmtId="4" fontId="11" fillId="5" borderId="13" xfId="15" applyNumberFormat="1" applyFont="1" applyFill="1" applyBorder="1" applyAlignment="1" applyProtection="1">
      <alignment horizontal="center" vertical="center"/>
    </xf>
    <xf numFmtId="164" fontId="11" fillId="17" borderId="3" xfId="49" applyNumberFormat="1" applyFont="1" applyFill="1" applyBorder="1" applyAlignment="1">
      <alignment horizontal="center" vertical="center"/>
    </xf>
    <xf numFmtId="0" fontId="6" fillId="17" borderId="10" xfId="15" applyNumberFormat="1" applyFont="1" applyFill="1" applyBorder="1" applyAlignment="1" applyProtection="1">
      <alignment vertical="center"/>
    </xf>
    <xf numFmtId="0" fontId="6" fillId="17" borderId="11" xfId="15" applyNumberFormat="1" applyFont="1" applyFill="1" applyBorder="1" applyAlignment="1" applyProtection="1">
      <alignment vertical="center"/>
    </xf>
    <xf numFmtId="3" fontId="17" fillId="17" borderId="11" xfId="15" applyNumberFormat="1" applyFont="1" applyFill="1" applyBorder="1" applyAlignment="1" applyProtection="1">
      <alignment horizontal="center" vertical="center"/>
    </xf>
    <xf numFmtId="4" fontId="6" fillId="17" borderId="11" xfId="15" applyNumberFormat="1" applyFont="1" applyFill="1" applyBorder="1" applyAlignment="1" applyProtection="1">
      <alignment vertical="center"/>
    </xf>
    <xf numFmtId="4" fontId="8" fillId="17" borderId="13" xfId="15" applyNumberFormat="1" applyFont="1" applyFill="1" applyBorder="1" applyAlignment="1" applyProtection="1">
      <alignment horizontal="center" vertical="center"/>
    </xf>
    <xf numFmtId="3" fontId="11" fillId="0" borderId="11" xfId="15" applyNumberFormat="1" applyFont="1" applyFill="1" applyBorder="1" applyAlignment="1" applyProtection="1">
      <alignment horizontal="center" vertical="center" wrapText="1"/>
    </xf>
    <xf numFmtId="4" fontId="17" fillId="5" borderId="11" xfId="15" applyNumberFormat="1" applyFont="1" applyFill="1" applyBorder="1" applyAlignment="1" applyProtection="1">
      <alignment horizontal="center" vertical="center"/>
    </xf>
    <xf numFmtId="4" fontId="11" fillId="11" borderId="11" xfId="15" applyNumberFormat="1" applyFont="1" applyFill="1" applyBorder="1" applyAlignment="1" applyProtection="1">
      <alignment horizontal="center" vertical="center" wrapText="1"/>
    </xf>
    <xf numFmtId="4" fontId="8" fillId="11" borderId="11" xfId="15" applyNumberFormat="1" applyFont="1" applyFill="1" applyBorder="1" applyAlignment="1" applyProtection="1">
      <alignment horizontal="center" vertical="center" wrapText="1"/>
    </xf>
    <xf numFmtId="4" fontId="17" fillId="17" borderId="11" xfId="15" applyNumberFormat="1" applyFont="1" applyFill="1" applyBorder="1" applyAlignment="1" applyProtection="1">
      <alignment horizontal="center" vertical="center"/>
    </xf>
    <xf numFmtId="4" fontId="6" fillId="17" borderId="11" xfId="15" applyNumberFormat="1" applyFont="1" applyFill="1" applyBorder="1" applyAlignment="1" applyProtection="1">
      <alignment horizontal="center" vertical="center"/>
    </xf>
    <xf numFmtId="4" fontId="8" fillId="0" borderId="22" xfId="15" applyNumberFormat="1" applyFont="1" applyFill="1" applyBorder="1" applyAlignment="1" applyProtection="1">
      <alignment horizontal="center" vertical="center" wrapText="1"/>
    </xf>
    <xf numFmtId="4" fontId="50" fillId="0" borderId="17" xfId="0" applyNumberFormat="1" applyFont="1" applyBorder="1"/>
    <xf numFmtId="0" fontId="50" fillId="0" borderId="17" xfId="0" applyFont="1" applyBorder="1"/>
    <xf numFmtId="0" fontId="25" fillId="0" borderId="8" xfId="56" applyFont="1" applyBorder="1" applyAlignment="1">
      <alignment horizontal="center" vertical="top" wrapText="1" readingOrder="1"/>
    </xf>
    <xf numFmtId="0" fontId="25" fillId="0" borderId="17" xfId="56" applyFont="1" applyBorder="1" applyAlignment="1">
      <alignment horizontal="center" vertical="top" wrapText="1" readingOrder="1"/>
    </xf>
    <xf numFmtId="0" fontId="25" fillId="0" borderId="9" xfId="56" applyFont="1" applyBorder="1" applyAlignment="1">
      <alignment horizontal="center" vertical="top" wrapText="1" readingOrder="1"/>
    </xf>
    <xf numFmtId="0" fontId="25" fillId="0" borderId="5" xfId="56" applyFont="1" applyBorder="1" applyAlignment="1">
      <alignment horizontal="center" vertical="top" wrapText="1" readingOrder="1"/>
    </xf>
    <xf numFmtId="0" fontId="2" fillId="0" borderId="6" xfId="56" applyBorder="1" applyAlignment="1">
      <alignment horizontal="center" vertical="top" wrapText="1" readingOrder="1"/>
    </xf>
    <xf numFmtId="0" fontId="2" fillId="0" borderId="7" xfId="56" applyBorder="1" applyAlignment="1">
      <alignment horizontal="center" vertical="top" wrapText="1" readingOrder="1"/>
    </xf>
    <xf numFmtId="0" fontId="30" fillId="0" borderId="8" xfId="56" applyFont="1" applyBorder="1" applyAlignment="1">
      <alignment horizontal="left" vertical="top" wrapText="1"/>
    </xf>
    <xf numFmtId="0" fontId="30" fillId="0" borderId="17" xfId="56" applyFont="1" applyBorder="1" applyAlignment="1">
      <alignment horizontal="left" vertical="top" wrapText="1"/>
    </xf>
    <xf numFmtId="0" fontId="30" fillId="0" borderId="4" xfId="56" applyFont="1" applyBorder="1" applyAlignment="1">
      <alignment horizontal="left" vertical="top" wrapText="1"/>
    </xf>
    <xf numFmtId="0" fontId="30" fillId="0" borderId="0" xfId="56" applyFont="1" applyAlignment="1">
      <alignment horizontal="left" vertical="top" wrapText="1"/>
    </xf>
    <xf numFmtId="0" fontId="30" fillId="0" borderId="5" xfId="56" applyFont="1" applyBorder="1" applyAlignment="1">
      <alignment horizontal="left" vertical="top" wrapText="1"/>
    </xf>
    <xf numFmtId="0" fontId="30" fillId="0" borderId="6" xfId="56" applyFont="1" applyBorder="1" applyAlignment="1">
      <alignment horizontal="left" vertical="top" wrapText="1"/>
    </xf>
    <xf numFmtId="0" fontId="25" fillId="0" borderId="17" xfId="56" applyFont="1" applyBorder="1" applyAlignment="1">
      <alignment horizontal="left" vertical="center" wrapText="1"/>
    </xf>
    <xf numFmtId="0" fontId="25" fillId="0" borderId="9" xfId="56" applyFont="1" applyBorder="1" applyAlignment="1">
      <alignment horizontal="left" vertical="center" wrapText="1"/>
    </xf>
    <xf numFmtId="0" fontId="25" fillId="0" borderId="0" xfId="56" applyFont="1" applyAlignment="1">
      <alignment horizontal="left" vertical="center" wrapText="1"/>
    </xf>
    <xf numFmtId="0" fontId="25" fillId="0" borderId="16" xfId="56" applyFont="1" applyBorder="1" applyAlignment="1">
      <alignment horizontal="left" vertical="center" wrapText="1"/>
    </xf>
    <xf numFmtId="0" fontId="25" fillId="0" borderId="6" xfId="56" applyFont="1" applyBorder="1" applyAlignment="1">
      <alignment horizontal="left" vertical="center" wrapText="1"/>
    </xf>
    <xf numFmtId="0" fontId="25" fillId="0" borderId="7" xfId="56" applyFont="1" applyBorder="1" applyAlignment="1">
      <alignment horizontal="left" vertical="center" wrapText="1"/>
    </xf>
    <xf numFmtId="0" fontId="34" fillId="0" borderId="4" xfId="56" applyFont="1" applyBorder="1" applyAlignment="1">
      <alignment horizontal="left" vertical="top" wrapText="1"/>
    </xf>
    <xf numFmtId="0" fontId="34" fillId="0" borderId="0" xfId="56" applyFont="1" applyAlignment="1">
      <alignment horizontal="left" vertical="top" wrapText="1"/>
    </xf>
    <xf numFmtId="0" fontId="34" fillId="0" borderId="16" xfId="56" applyFont="1" applyBorder="1" applyAlignment="1">
      <alignment horizontal="left" vertical="top" wrapText="1"/>
    </xf>
    <xf numFmtId="0" fontId="32" fillId="0" borderId="8" xfId="56" applyFont="1" applyBorder="1" applyAlignment="1">
      <alignment horizontal="left" vertical="top" wrapText="1"/>
    </xf>
    <xf numFmtId="0" fontId="32" fillId="0" borderId="17" xfId="56" applyFont="1" applyBorder="1" applyAlignment="1">
      <alignment horizontal="left" vertical="top" wrapText="1"/>
    </xf>
    <xf numFmtId="0" fontId="32" fillId="0" borderId="9" xfId="56" applyFont="1" applyBorder="1" applyAlignment="1">
      <alignment horizontal="left" vertical="top" wrapText="1"/>
    </xf>
    <xf numFmtId="0" fontId="33" fillId="0" borderId="5" xfId="56" applyFont="1" applyBorder="1" applyAlignment="1">
      <alignment horizontal="center" vertical="center" wrapText="1"/>
    </xf>
    <xf numFmtId="0" fontId="33" fillId="0" borderId="6" xfId="56" applyFont="1" applyBorder="1" applyAlignment="1">
      <alignment horizontal="center" vertical="center" wrapText="1"/>
    </xf>
    <xf numFmtId="0" fontId="33" fillId="0" borderId="7" xfId="56" applyFont="1" applyBorder="1" applyAlignment="1">
      <alignment horizontal="center" vertical="center" wrapText="1"/>
    </xf>
    <xf numFmtId="0" fontId="29" fillId="0" borderId="4" xfId="56" applyFont="1" applyBorder="1" applyAlignment="1">
      <alignment horizontal="center" vertical="top" wrapText="1"/>
    </xf>
    <xf numFmtId="0" fontId="34" fillId="0" borderId="0" xfId="56" applyFont="1" applyAlignment="1">
      <alignment horizontal="center" vertical="top" wrapText="1"/>
    </xf>
    <xf numFmtId="0" fontId="34" fillId="0" borderId="16" xfId="56" applyFont="1" applyBorder="1" applyAlignment="1">
      <alignment horizontal="center" vertical="top" wrapText="1"/>
    </xf>
    <xf numFmtId="0" fontId="2" fillId="0" borderId="9" xfId="56" applyBorder="1" applyAlignment="1">
      <alignment vertical="top" wrapText="1"/>
    </xf>
    <xf numFmtId="0" fontId="6" fillId="0" borderId="8" xfId="56" applyFont="1" applyBorder="1" applyAlignment="1">
      <alignment horizontal="left" vertical="top"/>
    </xf>
    <xf numFmtId="0" fontId="2" fillId="0" borderId="17" xfId="56" applyBorder="1"/>
    <xf numFmtId="0" fontId="5" fillId="0" borderId="17" xfId="56" applyFont="1" applyBorder="1" applyAlignment="1">
      <alignment horizontal="center" vertical="center"/>
    </xf>
    <xf numFmtId="0" fontId="5" fillId="0" borderId="17" xfId="56" applyFont="1" applyBorder="1" applyAlignment="1">
      <alignment vertical="center" wrapText="1"/>
    </xf>
    <xf numFmtId="0" fontId="2" fillId="0" borderId="9" xfId="56" applyBorder="1"/>
    <xf numFmtId="0" fontId="27" fillId="0" borderId="4" xfId="56" applyFont="1" applyBorder="1" applyAlignment="1">
      <alignment horizontal="center" vertical="top" wrapText="1"/>
    </xf>
    <xf numFmtId="0" fontId="27" fillId="0" borderId="0" xfId="56" applyFont="1" applyAlignment="1">
      <alignment horizontal="center" vertical="top" wrapText="1"/>
    </xf>
    <xf numFmtId="0" fontId="27" fillId="0" borderId="16" xfId="56" applyFont="1" applyBorder="1" applyAlignment="1">
      <alignment horizontal="center" vertical="top" wrapText="1"/>
    </xf>
    <xf numFmtId="0" fontId="27" fillId="0" borderId="5" xfId="56" applyFont="1" applyBorder="1" applyAlignment="1">
      <alignment horizontal="center" vertical="top" wrapText="1"/>
    </xf>
    <xf numFmtId="0" fontId="27" fillId="0" borderId="6" xfId="56" applyFont="1" applyBorder="1" applyAlignment="1">
      <alignment horizontal="center" vertical="top" wrapText="1"/>
    </xf>
    <xf numFmtId="0" fontId="27" fillId="0" borderId="7" xfId="56" applyFont="1" applyBorder="1" applyAlignment="1">
      <alignment horizontal="center" vertical="top" wrapText="1"/>
    </xf>
    <xf numFmtId="0" fontId="35" fillId="0" borderId="8" xfId="56" applyFont="1" applyBorder="1" applyAlignment="1">
      <alignment horizontal="left"/>
    </xf>
    <xf numFmtId="0" fontId="35" fillId="0" borderId="17" xfId="56" applyFont="1" applyBorder="1" applyAlignment="1">
      <alignment horizontal="left"/>
    </xf>
    <xf numFmtId="0" fontId="35" fillId="0" borderId="9" xfId="56" applyFont="1" applyBorder="1" applyAlignment="1">
      <alignment horizontal="left"/>
    </xf>
    <xf numFmtId="0" fontId="39" fillId="0" borderId="5" xfId="56" applyFont="1" applyBorder="1" applyAlignment="1">
      <alignment horizontal="center" vertical="center"/>
    </xf>
    <xf numFmtId="0" fontId="39" fillId="0" borderId="6" xfId="56" applyFont="1" applyBorder="1" applyAlignment="1">
      <alignment horizontal="center" vertical="center"/>
    </xf>
    <xf numFmtId="0" fontId="39" fillId="0" borderId="7" xfId="56" applyFont="1" applyBorder="1" applyAlignment="1">
      <alignment horizontal="center" vertical="center"/>
    </xf>
    <xf numFmtId="0" fontId="53" fillId="0" borderId="4" xfId="56" applyFont="1" applyBorder="1" applyAlignment="1">
      <alignment horizontal="center" vertical="top" wrapText="1" readingOrder="1"/>
    </xf>
    <xf numFmtId="0" fontId="53" fillId="0" borderId="0" xfId="56" applyFont="1" applyAlignment="1">
      <alignment horizontal="center" vertical="top" wrapText="1" readingOrder="1"/>
    </xf>
    <xf numFmtId="0" fontId="53" fillId="0" borderId="16" xfId="56" applyFont="1" applyBorder="1" applyAlignment="1">
      <alignment horizontal="center" vertical="top" wrapText="1" readingOrder="1"/>
    </xf>
    <xf numFmtId="0" fontId="41" fillId="0" borderId="5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32" fillId="0" borderId="3" xfId="56" applyFont="1" applyBorder="1" applyAlignment="1">
      <alignment horizontal="left" vertical="top" wrapText="1" readingOrder="1"/>
    </xf>
    <xf numFmtId="0" fontId="6" fillId="0" borderId="4" xfId="56" applyFont="1" applyBorder="1" applyAlignment="1">
      <alignment horizontal="left" vertical="top"/>
    </xf>
    <xf numFmtId="0" fontId="2" fillId="0" borderId="0" xfId="56"/>
    <xf numFmtId="0" fontId="5" fillId="0" borderId="0" xfId="56" applyFont="1" applyAlignment="1">
      <alignment horizontal="center" vertical="center"/>
    </xf>
    <xf numFmtId="0" fontId="5" fillId="0" borderId="0" xfId="56" applyFont="1" applyAlignment="1">
      <alignment vertical="center" wrapText="1"/>
    </xf>
    <xf numFmtId="0" fontId="2" fillId="0" borderId="16" xfId="56" applyBorder="1"/>
    <xf numFmtId="0" fontId="6" fillId="0" borderId="4" xfId="56" applyFont="1" applyBorder="1" applyAlignment="1">
      <alignment horizontal="left" vertical="center"/>
    </xf>
    <xf numFmtId="0" fontId="2" fillId="0" borderId="0" xfId="56" applyAlignment="1">
      <alignment vertical="center"/>
    </xf>
    <xf numFmtId="0" fontId="5" fillId="0" borderId="0" xfId="56" applyFont="1" applyAlignment="1">
      <alignment horizontal="left" vertical="center" wrapText="1"/>
    </xf>
    <xf numFmtId="0" fontId="5" fillId="0" borderId="16" xfId="56" applyFont="1" applyBorder="1" applyAlignment="1">
      <alignment horizontal="left" vertical="center" wrapText="1"/>
    </xf>
    <xf numFmtId="0" fontId="37" fillId="0" borderId="10" xfId="56" applyFont="1" applyBorder="1" applyAlignment="1">
      <alignment horizontal="left" vertical="center" wrapText="1" readingOrder="1"/>
    </xf>
    <xf numFmtId="0" fontId="37" fillId="0" borderId="11" xfId="56" applyFont="1" applyBorder="1" applyAlignment="1">
      <alignment horizontal="left" vertical="center" wrapText="1" readingOrder="1"/>
    </xf>
    <xf numFmtId="0" fontId="37" fillId="0" borderId="13" xfId="56" applyFont="1" applyBorder="1" applyAlignment="1">
      <alignment horizontal="left" vertical="center" wrapText="1" readingOrder="1"/>
    </xf>
    <xf numFmtId="8" fontId="40" fillId="0" borderId="3" xfId="56" applyNumberFormat="1" applyFont="1" applyBorder="1" applyAlignment="1">
      <alignment horizontal="right" vertical="center" wrapText="1" readingOrder="1"/>
    </xf>
    <xf numFmtId="0" fontId="40" fillId="0" borderId="3" xfId="56" applyFont="1" applyBorder="1" applyAlignment="1">
      <alignment horizontal="right" vertical="center" wrapText="1" readingOrder="1"/>
    </xf>
    <xf numFmtId="0" fontId="38" fillId="0" borderId="10" xfId="56" applyFont="1" applyBorder="1" applyAlignment="1">
      <alignment horizontal="left" vertical="top" wrapText="1" readingOrder="1"/>
    </xf>
    <xf numFmtId="0" fontId="38" fillId="0" borderId="11" xfId="56" applyFont="1" applyBorder="1" applyAlignment="1">
      <alignment horizontal="left" vertical="top" wrapText="1" readingOrder="1"/>
    </xf>
    <xf numFmtId="49" fontId="32" fillId="0" borderId="10" xfId="56" applyNumberFormat="1" applyFont="1" applyBorder="1" applyAlignment="1">
      <alignment horizontal="left" vertical="center" wrapText="1" readingOrder="1"/>
    </xf>
    <xf numFmtId="0" fontId="32" fillId="0" borderId="11" xfId="56" applyFont="1" applyBorder="1" applyAlignment="1">
      <alignment horizontal="left" vertical="center" wrapText="1" readingOrder="1"/>
    </xf>
    <xf numFmtId="0" fontId="32" fillId="0" borderId="13" xfId="56" applyFont="1" applyBorder="1" applyAlignment="1">
      <alignment horizontal="left" vertical="center" wrapText="1" readingOrder="1"/>
    </xf>
    <xf numFmtId="0" fontId="5" fillId="0" borderId="6" xfId="56" applyFont="1" applyBorder="1" applyAlignment="1">
      <alignment horizontal="center" vertical="center"/>
    </xf>
    <xf numFmtId="0" fontId="5" fillId="0" borderId="6" xfId="56" applyFont="1" applyBorder="1" applyAlignment="1">
      <alignment horizontal="left" vertical="center" wrapText="1"/>
    </xf>
    <xf numFmtId="0" fontId="5" fillId="0" borderId="7" xfId="56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44" fillId="0" borderId="10" xfId="0" applyNumberFormat="1" applyFont="1" applyBorder="1" applyAlignment="1">
      <alignment horizontal="center" vertical="center" wrapText="1"/>
    </xf>
    <xf numFmtId="2" fontId="44" fillId="0" borderId="11" xfId="0" applyNumberFormat="1" applyFont="1" applyBorder="1" applyAlignment="1">
      <alignment horizontal="center" vertical="center" wrapText="1"/>
    </xf>
    <xf numFmtId="2" fontId="44" fillId="0" borderId="2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0" borderId="3" xfId="0" applyFont="1" applyBorder="1" applyAlignment="1">
      <alignment horizontal="right" vertical="center" wrapText="1"/>
    </xf>
    <xf numFmtId="2" fontId="7" fillId="0" borderId="10" xfId="0" applyNumberFormat="1" applyFont="1" applyBorder="1" applyAlignment="1">
      <alignment horizontal="center" vertical="top" wrapText="1"/>
    </xf>
    <xf numFmtId="2" fontId="7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49" fillId="0" borderId="0" xfId="0" applyFont="1" applyAlignment="1">
      <alignment horizontal="center" vertical="center" wrapText="1"/>
    </xf>
    <xf numFmtId="0" fontId="6" fillId="12" borderId="10" xfId="0" applyFont="1" applyFill="1" applyBorder="1" applyAlignment="1">
      <alignment horizontal="left" vertical="center" wrapText="1"/>
    </xf>
    <xf numFmtId="0" fontId="6" fillId="12" borderId="11" xfId="0" applyFont="1" applyFill="1" applyBorder="1" applyAlignment="1">
      <alignment horizontal="left" vertical="center" wrapText="1"/>
    </xf>
    <xf numFmtId="0" fontId="6" fillId="12" borderId="13" xfId="0" applyFont="1" applyFill="1" applyBorder="1" applyAlignment="1">
      <alignment horizontal="left" vertical="center" wrapText="1"/>
    </xf>
    <xf numFmtId="49" fontId="5" fillId="5" borderId="10" xfId="0" applyNumberFormat="1" applyFont="1" applyFill="1" applyBorder="1" applyAlignment="1">
      <alignment horizontal="center" vertical="center" wrapText="1"/>
    </xf>
    <xf numFmtId="49" fontId="5" fillId="5" borderId="13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</cellXfs>
  <cellStyles count="84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56" xr:uid="{209E92BB-A9C9-4E3F-A33D-D1F4BE348880}"/>
    <cellStyle name="Normalny 2 18" xfId="58" xr:uid="{343FBF38-EBA9-4BA3-A52A-DEBC157C4770}"/>
    <cellStyle name="Normalny 2 2" xfId="6" xr:uid="{00000000-0005-0000-0000-000006000000}"/>
    <cellStyle name="Normalny 2 2 2" xfId="7" xr:uid="{00000000-0005-0000-0000-000007000000}"/>
    <cellStyle name="Normalny 2 2 3" xfId="8" xr:uid="{00000000-0005-0000-0000-000008000000}"/>
    <cellStyle name="Normalny 2 2 4" xfId="9" xr:uid="{00000000-0005-0000-0000-000009000000}"/>
    <cellStyle name="Normalny 2 3" xfId="10" xr:uid="{00000000-0005-0000-0000-00000A000000}"/>
    <cellStyle name="Normalny 2 3 2" xfId="11" xr:uid="{00000000-0005-0000-0000-00000B000000}"/>
    <cellStyle name="Normalny 2 4" xfId="12" xr:uid="{00000000-0005-0000-0000-00000C000000}"/>
    <cellStyle name="Normalny 2 4 2" xfId="13" xr:uid="{00000000-0005-0000-0000-00000D000000}"/>
    <cellStyle name="Normalny 2 4 3" xfId="14" xr:uid="{00000000-0005-0000-0000-00000E000000}"/>
    <cellStyle name="Normalny 2 5" xfId="83" xr:uid="{A858B6A9-B48A-4A05-A325-7824EABEA400}"/>
    <cellStyle name="Normalny 3" xfId="15" xr:uid="{00000000-0005-0000-0000-00000F000000}"/>
    <cellStyle name="Normalny 3 2" xfId="16" xr:uid="{00000000-0005-0000-0000-000010000000}"/>
    <cellStyle name="Normalny 3 3" xfId="17" xr:uid="{00000000-0005-0000-0000-000011000000}"/>
    <cellStyle name="Normalny 4" xfId="18" xr:uid="{00000000-0005-0000-0000-000012000000}"/>
    <cellStyle name="Normalny 4 2" xfId="19" xr:uid="{00000000-0005-0000-0000-000013000000}"/>
    <cellStyle name="Normalny 4 3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2 2 2" xfId="62" xr:uid="{871A486A-84C1-4C9A-9BCC-B9155A0A35C8}"/>
    <cellStyle name="Normalny 5 2 2 3" xfId="61" xr:uid="{AE74541C-62E9-4195-8534-5DD29EE6FE67}"/>
    <cellStyle name="Normalny 5 2 3" xfId="25" xr:uid="{00000000-0005-0000-0000-000019000000}"/>
    <cellStyle name="Normalny 5 2 3 2" xfId="63" xr:uid="{5BB61FD5-8621-4495-A878-4603585EDD9D}"/>
    <cellStyle name="Normalny 5 2 4" xfId="26" xr:uid="{00000000-0005-0000-0000-00001A000000}"/>
    <cellStyle name="Normalny 5 2 4 2" xfId="64" xr:uid="{A84F755F-6A48-44EF-8243-41C3AD59137D}"/>
    <cellStyle name="Normalny 5 2 5" xfId="60" xr:uid="{F19D7279-18E6-4B3F-A729-E8AD82FFEA71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2 2 2" xfId="67" xr:uid="{1F5845CE-A0A4-4A27-9DD2-C60B2F1D8C09}"/>
    <cellStyle name="Normalny 5 3 2 3" xfId="66" xr:uid="{1E54408B-4711-4060-922A-5B63645C65DE}"/>
    <cellStyle name="Normalny 5 3 3" xfId="30" xr:uid="{00000000-0005-0000-0000-00001E000000}"/>
    <cellStyle name="Normalny 5 3 3 2" xfId="68" xr:uid="{D70109F0-37A9-443A-87E5-822ABA9F09EE}"/>
    <cellStyle name="Normalny 5 3 4" xfId="31" xr:uid="{00000000-0005-0000-0000-00001F000000}"/>
    <cellStyle name="Normalny 5 3 4 2" xfId="69" xr:uid="{0088AA12-DD84-4D84-B3EF-194AF89036C4}"/>
    <cellStyle name="Normalny 5 3 5" xfId="65" xr:uid="{0E8CE440-4C39-4CC0-B349-479F356F055F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2 2 2" xfId="72" xr:uid="{CCD841F4-10E5-4C4F-A2D0-75535BFD0EEC}"/>
    <cellStyle name="Normalny 5 4 2 3" xfId="71" xr:uid="{6AAB4388-155F-4612-A202-6C3B16E3CF29}"/>
    <cellStyle name="Normalny 5 4 3" xfId="35" xr:uid="{00000000-0005-0000-0000-000023000000}"/>
    <cellStyle name="Normalny 5 4 3 2" xfId="73" xr:uid="{A173FBF9-CFDE-47E9-915D-8F44DB8B7837}"/>
    <cellStyle name="Normalny 5 4 4" xfId="70" xr:uid="{61403B97-DB83-414B-8077-BE619C51945D}"/>
    <cellStyle name="Normalny 5 5" xfId="36" xr:uid="{00000000-0005-0000-0000-000024000000}"/>
    <cellStyle name="Normalny 5 5 2" xfId="37" xr:uid="{00000000-0005-0000-0000-000025000000}"/>
    <cellStyle name="Normalny 5 5 2 2" xfId="75" xr:uid="{5ECE6830-8BDB-4D94-907E-65DA8B030EDB}"/>
    <cellStyle name="Normalny 5 5 3" xfId="74" xr:uid="{4CD5A347-5F07-4191-BA59-A5419A74E94F}"/>
    <cellStyle name="Normalny 5 6" xfId="38" xr:uid="{00000000-0005-0000-0000-000026000000}"/>
    <cellStyle name="Normalny 5 6 2" xfId="76" xr:uid="{23481151-2334-4DA1-8E7B-B38F2229B92A}"/>
    <cellStyle name="Normalny 5 7" xfId="39" xr:uid="{00000000-0005-0000-0000-000027000000}"/>
    <cellStyle name="Normalny 5 7 2" xfId="77" xr:uid="{0AAA152B-BC3E-4758-87BF-8F9EA8C69CEE}"/>
    <cellStyle name="Normalny 5 8" xfId="59" xr:uid="{9A1F11A8-A724-4C3A-ABAF-DBC7D7AD31B5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2 2 2" xfId="80" xr:uid="{665E9419-3223-4FB4-A6D7-7D91D0530784}"/>
    <cellStyle name="Normalny 6 2 3" xfId="79" xr:uid="{847724AD-D508-434B-8914-90D75613F32D}"/>
    <cellStyle name="Normalny 6 3" xfId="43" xr:uid="{00000000-0005-0000-0000-00002B000000}"/>
    <cellStyle name="Normalny 6 3 2" xfId="81" xr:uid="{BAAC8A66-7584-47D6-9CD9-752D166BCCDA}"/>
    <cellStyle name="Normalny 6 4" xfId="44" xr:uid="{00000000-0005-0000-0000-00002C000000}"/>
    <cellStyle name="Normalny 6 4 2" xfId="82" xr:uid="{C1E6AB4C-2414-4E1B-925F-3D08FA24BF29}"/>
    <cellStyle name="Normalny 6 5" xfId="78" xr:uid="{DD5B5782-4B72-4898-885F-57356FB351B1}"/>
    <cellStyle name="Normalny 7" xfId="57" xr:uid="{47C9AE32-59CF-4E5B-9355-DBE01AF040C5}"/>
    <cellStyle name="Normalny 9" xfId="45" xr:uid="{00000000-0005-0000-0000-00002D000000}"/>
    <cellStyle name="Normalny 9 2" xfId="46" xr:uid="{00000000-0005-0000-0000-00002E000000}"/>
    <cellStyle name="Normalny_SL_KOSZT_Lew0_KO_OBIEKTY" xfId="47" xr:uid="{00000000-0005-0000-0000-000037000000}"/>
    <cellStyle name="Normalny_TER_Milsko_droga" xfId="48" xr:uid="{00000000-0005-0000-0000-00003C000000}"/>
    <cellStyle name="Normalny_TER_Milsko_droga_KO_OBIEKTY" xfId="49" xr:uid="{00000000-0005-0000-0000-00003D000000}"/>
    <cellStyle name="Opis" xfId="50" xr:uid="{00000000-0005-0000-0000-00003E000000}"/>
    <cellStyle name="Procentowy 2" xfId="51" xr:uid="{00000000-0005-0000-0000-00003F000000}"/>
    <cellStyle name="Styl 1" xfId="52" xr:uid="{00000000-0005-0000-0000-000040000000}"/>
    <cellStyle name="Uwaga 2" xfId="53" xr:uid="{00000000-0005-0000-0000-000041000000}"/>
    <cellStyle name="Uwaga 2 2" xfId="54" xr:uid="{00000000-0005-0000-0000-000042000000}"/>
    <cellStyle name="Uwaga 2 3" xfId="55" xr:uid="{00000000-0005-0000-0000-000043000000}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D9D9D9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473215</xdr:colOff>
      <xdr:row>4</xdr:row>
      <xdr:rowOff>135255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33"/>
  <sheetViews>
    <sheetView view="pageBreakPreview" topLeftCell="B21" zoomScaleNormal="100" zoomScaleSheetLayoutView="100" workbookViewId="0">
      <selection activeCell="N21" sqref="N21"/>
    </sheetView>
  </sheetViews>
  <sheetFormatPr defaultRowHeight="13.2"/>
  <cols>
    <col min="1" max="1" width="1.44140625" style="26" hidden="1" customWidth="1"/>
    <col min="2" max="2" width="10.88671875" style="26" customWidth="1"/>
    <col min="3" max="3" width="5.88671875" style="26" customWidth="1"/>
    <col min="4" max="4" width="1.109375" style="26" customWidth="1"/>
    <col min="5" max="5" width="4" style="26" customWidth="1"/>
    <col min="6" max="6" width="10.33203125" style="26" customWidth="1"/>
    <col min="7" max="7" width="12" style="26" customWidth="1"/>
    <col min="8" max="8" width="5.109375" style="26" customWidth="1"/>
    <col min="9" max="9" width="11.6640625" style="26" customWidth="1"/>
    <col min="10" max="10" width="14.33203125" style="26" customWidth="1"/>
    <col min="11" max="11" width="17.5546875" style="26" customWidth="1"/>
    <col min="12" max="256" width="9.109375" style="26"/>
    <col min="257" max="257" width="0.109375" style="26" customWidth="1"/>
    <col min="258" max="258" width="10.88671875" style="26" customWidth="1"/>
    <col min="259" max="259" width="5.88671875" style="26" customWidth="1"/>
    <col min="260" max="260" width="1.109375" style="26" customWidth="1"/>
    <col min="261" max="261" width="4" style="26" customWidth="1"/>
    <col min="262" max="262" width="10.33203125" style="26" customWidth="1"/>
    <col min="263" max="263" width="12" style="26" customWidth="1"/>
    <col min="264" max="264" width="5.109375" style="26" customWidth="1"/>
    <col min="265" max="265" width="11.6640625" style="26" customWidth="1"/>
    <col min="266" max="266" width="14.33203125" style="26" customWidth="1"/>
    <col min="267" max="267" width="19.109375" style="26" customWidth="1"/>
    <col min="268" max="512" width="9.109375" style="26"/>
    <col min="513" max="513" width="0.109375" style="26" customWidth="1"/>
    <col min="514" max="514" width="10.88671875" style="26" customWidth="1"/>
    <col min="515" max="515" width="5.88671875" style="26" customWidth="1"/>
    <col min="516" max="516" width="1.109375" style="26" customWidth="1"/>
    <col min="517" max="517" width="4" style="26" customWidth="1"/>
    <col min="518" max="518" width="10.33203125" style="26" customWidth="1"/>
    <col min="519" max="519" width="12" style="26" customWidth="1"/>
    <col min="520" max="520" width="5.109375" style="26" customWidth="1"/>
    <col min="521" max="521" width="11.6640625" style="26" customWidth="1"/>
    <col min="522" max="522" width="14.33203125" style="26" customWidth="1"/>
    <col min="523" max="523" width="19.109375" style="26" customWidth="1"/>
    <col min="524" max="768" width="9.109375" style="26"/>
    <col min="769" max="769" width="0.109375" style="26" customWidth="1"/>
    <col min="770" max="770" width="10.88671875" style="26" customWidth="1"/>
    <col min="771" max="771" width="5.88671875" style="26" customWidth="1"/>
    <col min="772" max="772" width="1.109375" style="26" customWidth="1"/>
    <col min="773" max="773" width="4" style="26" customWidth="1"/>
    <col min="774" max="774" width="10.33203125" style="26" customWidth="1"/>
    <col min="775" max="775" width="12" style="26" customWidth="1"/>
    <col min="776" max="776" width="5.109375" style="26" customWidth="1"/>
    <col min="777" max="777" width="11.6640625" style="26" customWidth="1"/>
    <col min="778" max="778" width="14.33203125" style="26" customWidth="1"/>
    <col min="779" max="779" width="19.109375" style="26" customWidth="1"/>
    <col min="780" max="1024" width="9.109375" style="26"/>
    <col min="1025" max="1025" width="0.109375" style="26" customWidth="1"/>
    <col min="1026" max="1026" width="10.88671875" style="26" customWidth="1"/>
    <col min="1027" max="1027" width="5.88671875" style="26" customWidth="1"/>
    <col min="1028" max="1028" width="1.109375" style="26" customWidth="1"/>
    <col min="1029" max="1029" width="4" style="26" customWidth="1"/>
    <col min="1030" max="1030" width="10.33203125" style="26" customWidth="1"/>
    <col min="1031" max="1031" width="12" style="26" customWidth="1"/>
    <col min="1032" max="1032" width="5.109375" style="26" customWidth="1"/>
    <col min="1033" max="1033" width="11.6640625" style="26" customWidth="1"/>
    <col min="1034" max="1034" width="14.33203125" style="26" customWidth="1"/>
    <col min="1035" max="1035" width="19.109375" style="26" customWidth="1"/>
    <col min="1036" max="1280" width="9.109375" style="26"/>
    <col min="1281" max="1281" width="0.109375" style="26" customWidth="1"/>
    <col min="1282" max="1282" width="10.88671875" style="26" customWidth="1"/>
    <col min="1283" max="1283" width="5.88671875" style="26" customWidth="1"/>
    <col min="1284" max="1284" width="1.109375" style="26" customWidth="1"/>
    <col min="1285" max="1285" width="4" style="26" customWidth="1"/>
    <col min="1286" max="1286" width="10.33203125" style="26" customWidth="1"/>
    <col min="1287" max="1287" width="12" style="26" customWidth="1"/>
    <col min="1288" max="1288" width="5.109375" style="26" customWidth="1"/>
    <col min="1289" max="1289" width="11.6640625" style="26" customWidth="1"/>
    <col min="1290" max="1290" width="14.33203125" style="26" customWidth="1"/>
    <col min="1291" max="1291" width="19.109375" style="26" customWidth="1"/>
    <col min="1292" max="1536" width="9.109375" style="26"/>
    <col min="1537" max="1537" width="0.109375" style="26" customWidth="1"/>
    <col min="1538" max="1538" width="10.88671875" style="26" customWidth="1"/>
    <col min="1539" max="1539" width="5.88671875" style="26" customWidth="1"/>
    <col min="1540" max="1540" width="1.109375" style="26" customWidth="1"/>
    <col min="1541" max="1541" width="4" style="26" customWidth="1"/>
    <col min="1542" max="1542" width="10.33203125" style="26" customWidth="1"/>
    <col min="1543" max="1543" width="12" style="26" customWidth="1"/>
    <col min="1544" max="1544" width="5.109375" style="26" customWidth="1"/>
    <col min="1545" max="1545" width="11.6640625" style="26" customWidth="1"/>
    <col min="1546" max="1546" width="14.33203125" style="26" customWidth="1"/>
    <col min="1547" max="1547" width="19.109375" style="26" customWidth="1"/>
    <col min="1548" max="1792" width="9.109375" style="26"/>
    <col min="1793" max="1793" width="0.109375" style="26" customWidth="1"/>
    <col min="1794" max="1794" width="10.88671875" style="26" customWidth="1"/>
    <col min="1795" max="1795" width="5.88671875" style="26" customWidth="1"/>
    <col min="1796" max="1796" width="1.109375" style="26" customWidth="1"/>
    <col min="1797" max="1797" width="4" style="26" customWidth="1"/>
    <col min="1798" max="1798" width="10.33203125" style="26" customWidth="1"/>
    <col min="1799" max="1799" width="12" style="26" customWidth="1"/>
    <col min="1800" max="1800" width="5.109375" style="26" customWidth="1"/>
    <col min="1801" max="1801" width="11.6640625" style="26" customWidth="1"/>
    <col min="1802" max="1802" width="14.33203125" style="26" customWidth="1"/>
    <col min="1803" max="1803" width="19.109375" style="26" customWidth="1"/>
    <col min="1804" max="2048" width="9.109375" style="26"/>
    <col min="2049" max="2049" width="0.109375" style="26" customWidth="1"/>
    <col min="2050" max="2050" width="10.88671875" style="26" customWidth="1"/>
    <col min="2051" max="2051" width="5.88671875" style="26" customWidth="1"/>
    <col min="2052" max="2052" width="1.109375" style="26" customWidth="1"/>
    <col min="2053" max="2053" width="4" style="26" customWidth="1"/>
    <col min="2054" max="2054" width="10.33203125" style="26" customWidth="1"/>
    <col min="2055" max="2055" width="12" style="26" customWidth="1"/>
    <col min="2056" max="2056" width="5.109375" style="26" customWidth="1"/>
    <col min="2057" max="2057" width="11.6640625" style="26" customWidth="1"/>
    <col min="2058" max="2058" width="14.33203125" style="26" customWidth="1"/>
    <col min="2059" max="2059" width="19.109375" style="26" customWidth="1"/>
    <col min="2060" max="2304" width="9.109375" style="26"/>
    <col min="2305" max="2305" width="0.109375" style="26" customWidth="1"/>
    <col min="2306" max="2306" width="10.88671875" style="26" customWidth="1"/>
    <col min="2307" max="2307" width="5.88671875" style="26" customWidth="1"/>
    <col min="2308" max="2308" width="1.109375" style="26" customWidth="1"/>
    <col min="2309" max="2309" width="4" style="26" customWidth="1"/>
    <col min="2310" max="2310" width="10.33203125" style="26" customWidth="1"/>
    <col min="2311" max="2311" width="12" style="26" customWidth="1"/>
    <col min="2312" max="2312" width="5.109375" style="26" customWidth="1"/>
    <col min="2313" max="2313" width="11.6640625" style="26" customWidth="1"/>
    <col min="2314" max="2314" width="14.33203125" style="26" customWidth="1"/>
    <col min="2315" max="2315" width="19.109375" style="26" customWidth="1"/>
    <col min="2316" max="2560" width="9.109375" style="26"/>
    <col min="2561" max="2561" width="0.109375" style="26" customWidth="1"/>
    <col min="2562" max="2562" width="10.88671875" style="26" customWidth="1"/>
    <col min="2563" max="2563" width="5.88671875" style="26" customWidth="1"/>
    <col min="2564" max="2564" width="1.109375" style="26" customWidth="1"/>
    <col min="2565" max="2565" width="4" style="26" customWidth="1"/>
    <col min="2566" max="2566" width="10.33203125" style="26" customWidth="1"/>
    <col min="2567" max="2567" width="12" style="26" customWidth="1"/>
    <col min="2568" max="2568" width="5.109375" style="26" customWidth="1"/>
    <col min="2569" max="2569" width="11.6640625" style="26" customWidth="1"/>
    <col min="2570" max="2570" width="14.33203125" style="26" customWidth="1"/>
    <col min="2571" max="2571" width="19.109375" style="26" customWidth="1"/>
    <col min="2572" max="2816" width="9.109375" style="26"/>
    <col min="2817" max="2817" width="0.109375" style="26" customWidth="1"/>
    <col min="2818" max="2818" width="10.88671875" style="26" customWidth="1"/>
    <col min="2819" max="2819" width="5.88671875" style="26" customWidth="1"/>
    <col min="2820" max="2820" width="1.109375" style="26" customWidth="1"/>
    <col min="2821" max="2821" width="4" style="26" customWidth="1"/>
    <col min="2822" max="2822" width="10.33203125" style="26" customWidth="1"/>
    <col min="2823" max="2823" width="12" style="26" customWidth="1"/>
    <col min="2824" max="2824" width="5.109375" style="26" customWidth="1"/>
    <col min="2825" max="2825" width="11.6640625" style="26" customWidth="1"/>
    <col min="2826" max="2826" width="14.33203125" style="26" customWidth="1"/>
    <col min="2827" max="2827" width="19.109375" style="26" customWidth="1"/>
    <col min="2828" max="3072" width="9.109375" style="26"/>
    <col min="3073" max="3073" width="0.109375" style="26" customWidth="1"/>
    <col min="3074" max="3074" width="10.88671875" style="26" customWidth="1"/>
    <col min="3075" max="3075" width="5.88671875" style="26" customWidth="1"/>
    <col min="3076" max="3076" width="1.109375" style="26" customWidth="1"/>
    <col min="3077" max="3077" width="4" style="26" customWidth="1"/>
    <col min="3078" max="3078" width="10.33203125" style="26" customWidth="1"/>
    <col min="3079" max="3079" width="12" style="26" customWidth="1"/>
    <col min="3080" max="3080" width="5.109375" style="26" customWidth="1"/>
    <col min="3081" max="3081" width="11.6640625" style="26" customWidth="1"/>
    <col min="3082" max="3082" width="14.33203125" style="26" customWidth="1"/>
    <col min="3083" max="3083" width="19.109375" style="26" customWidth="1"/>
    <col min="3084" max="3328" width="9.109375" style="26"/>
    <col min="3329" max="3329" width="0.109375" style="26" customWidth="1"/>
    <col min="3330" max="3330" width="10.88671875" style="26" customWidth="1"/>
    <col min="3331" max="3331" width="5.88671875" style="26" customWidth="1"/>
    <col min="3332" max="3332" width="1.109375" style="26" customWidth="1"/>
    <col min="3333" max="3333" width="4" style="26" customWidth="1"/>
    <col min="3334" max="3334" width="10.33203125" style="26" customWidth="1"/>
    <col min="3335" max="3335" width="12" style="26" customWidth="1"/>
    <col min="3336" max="3336" width="5.109375" style="26" customWidth="1"/>
    <col min="3337" max="3337" width="11.6640625" style="26" customWidth="1"/>
    <col min="3338" max="3338" width="14.33203125" style="26" customWidth="1"/>
    <col min="3339" max="3339" width="19.109375" style="26" customWidth="1"/>
    <col min="3340" max="3584" width="9.109375" style="26"/>
    <col min="3585" max="3585" width="0.109375" style="26" customWidth="1"/>
    <col min="3586" max="3586" width="10.88671875" style="26" customWidth="1"/>
    <col min="3587" max="3587" width="5.88671875" style="26" customWidth="1"/>
    <col min="3588" max="3588" width="1.109375" style="26" customWidth="1"/>
    <col min="3589" max="3589" width="4" style="26" customWidth="1"/>
    <col min="3590" max="3590" width="10.33203125" style="26" customWidth="1"/>
    <col min="3591" max="3591" width="12" style="26" customWidth="1"/>
    <col min="3592" max="3592" width="5.109375" style="26" customWidth="1"/>
    <col min="3593" max="3593" width="11.6640625" style="26" customWidth="1"/>
    <col min="3594" max="3594" width="14.33203125" style="26" customWidth="1"/>
    <col min="3595" max="3595" width="19.109375" style="26" customWidth="1"/>
    <col min="3596" max="3840" width="9.109375" style="26"/>
    <col min="3841" max="3841" width="0.109375" style="26" customWidth="1"/>
    <col min="3842" max="3842" width="10.88671875" style="26" customWidth="1"/>
    <col min="3843" max="3843" width="5.88671875" style="26" customWidth="1"/>
    <col min="3844" max="3844" width="1.109375" style="26" customWidth="1"/>
    <col min="3845" max="3845" width="4" style="26" customWidth="1"/>
    <col min="3846" max="3846" width="10.33203125" style="26" customWidth="1"/>
    <col min="3847" max="3847" width="12" style="26" customWidth="1"/>
    <col min="3848" max="3848" width="5.109375" style="26" customWidth="1"/>
    <col min="3849" max="3849" width="11.6640625" style="26" customWidth="1"/>
    <col min="3850" max="3850" width="14.33203125" style="26" customWidth="1"/>
    <col min="3851" max="3851" width="19.109375" style="26" customWidth="1"/>
    <col min="3852" max="4096" width="9.109375" style="26"/>
    <col min="4097" max="4097" width="0.109375" style="26" customWidth="1"/>
    <col min="4098" max="4098" width="10.88671875" style="26" customWidth="1"/>
    <col min="4099" max="4099" width="5.88671875" style="26" customWidth="1"/>
    <col min="4100" max="4100" width="1.109375" style="26" customWidth="1"/>
    <col min="4101" max="4101" width="4" style="26" customWidth="1"/>
    <col min="4102" max="4102" width="10.33203125" style="26" customWidth="1"/>
    <col min="4103" max="4103" width="12" style="26" customWidth="1"/>
    <col min="4104" max="4104" width="5.109375" style="26" customWidth="1"/>
    <col min="4105" max="4105" width="11.6640625" style="26" customWidth="1"/>
    <col min="4106" max="4106" width="14.33203125" style="26" customWidth="1"/>
    <col min="4107" max="4107" width="19.109375" style="26" customWidth="1"/>
    <col min="4108" max="4352" width="9.109375" style="26"/>
    <col min="4353" max="4353" width="0.109375" style="26" customWidth="1"/>
    <col min="4354" max="4354" width="10.88671875" style="26" customWidth="1"/>
    <col min="4355" max="4355" width="5.88671875" style="26" customWidth="1"/>
    <col min="4356" max="4356" width="1.109375" style="26" customWidth="1"/>
    <col min="4357" max="4357" width="4" style="26" customWidth="1"/>
    <col min="4358" max="4358" width="10.33203125" style="26" customWidth="1"/>
    <col min="4359" max="4359" width="12" style="26" customWidth="1"/>
    <col min="4360" max="4360" width="5.109375" style="26" customWidth="1"/>
    <col min="4361" max="4361" width="11.6640625" style="26" customWidth="1"/>
    <col min="4362" max="4362" width="14.33203125" style="26" customWidth="1"/>
    <col min="4363" max="4363" width="19.109375" style="26" customWidth="1"/>
    <col min="4364" max="4608" width="9.109375" style="26"/>
    <col min="4609" max="4609" width="0.109375" style="26" customWidth="1"/>
    <col min="4610" max="4610" width="10.88671875" style="26" customWidth="1"/>
    <col min="4611" max="4611" width="5.88671875" style="26" customWidth="1"/>
    <col min="4612" max="4612" width="1.109375" style="26" customWidth="1"/>
    <col min="4613" max="4613" width="4" style="26" customWidth="1"/>
    <col min="4614" max="4614" width="10.33203125" style="26" customWidth="1"/>
    <col min="4615" max="4615" width="12" style="26" customWidth="1"/>
    <col min="4616" max="4616" width="5.109375" style="26" customWidth="1"/>
    <col min="4617" max="4617" width="11.6640625" style="26" customWidth="1"/>
    <col min="4618" max="4618" width="14.33203125" style="26" customWidth="1"/>
    <col min="4619" max="4619" width="19.109375" style="26" customWidth="1"/>
    <col min="4620" max="4864" width="9.109375" style="26"/>
    <col min="4865" max="4865" width="0.109375" style="26" customWidth="1"/>
    <col min="4866" max="4866" width="10.88671875" style="26" customWidth="1"/>
    <col min="4867" max="4867" width="5.88671875" style="26" customWidth="1"/>
    <col min="4868" max="4868" width="1.109375" style="26" customWidth="1"/>
    <col min="4869" max="4869" width="4" style="26" customWidth="1"/>
    <col min="4870" max="4870" width="10.33203125" style="26" customWidth="1"/>
    <col min="4871" max="4871" width="12" style="26" customWidth="1"/>
    <col min="4872" max="4872" width="5.109375" style="26" customWidth="1"/>
    <col min="4873" max="4873" width="11.6640625" style="26" customWidth="1"/>
    <col min="4874" max="4874" width="14.33203125" style="26" customWidth="1"/>
    <col min="4875" max="4875" width="19.109375" style="26" customWidth="1"/>
    <col min="4876" max="5120" width="9.109375" style="26"/>
    <col min="5121" max="5121" width="0.109375" style="26" customWidth="1"/>
    <col min="5122" max="5122" width="10.88671875" style="26" customWidth="1"/>
    <col min="5123" max="5123" width="5.88671875" style="26" customWidth="1"/>
    <col min="5124" max="5124" width="1.109375" style="26" customWidth="1"/>
    <col min="5125" max="5125" width="4" style="26" customWidth="1"/>
    <col min="5126" max="5126" width="10.33203125" style="26" customWidth="1"/>
    <col min="5127" max="5127" width="12" style="26" customWidth="1"/>
    <col min="5128" max="5128" width="5.109375" style="26" customWidth="1"/>
    <col min="5129" max="5129" width="11.6640625" style="26" customWidth="1"/>
    <col min="5130" max="5130" width="14.33203125" style="26" customWidth="1"/>
    <col min="5131" max="5131" width="19.109375" style="26" customWidth="1"/>
    <col min="5132" max="5376" width="9.109375" style="26"/>
    <col min="5377" max="5377" width="0.109375" style="26" customWidth="1"/>
    <col min="5378" max="5378" width="10.88671875" style="26" customWidth="1"/>
    <col min="5379" max="5379" width="5.88671875" style="26" customWidth="1"/>
    <col min="5380" max="5380" width="1.109375" style="26" customWidth="1"/>
    <col min="5381" max="5381" width="4" style="26" customWidth="1"/>
    <col min="5382" max="5382" width="10.33203125" style="26" customWidth="1"/>
    <col min="5383" max="5383" width="12" style="26" customWidth="1"/>
    <col min="5384" max="5384" width="5.109375" style="26" customWidth="1"/>
    <col min="5385" max="5385" width="11.6640625" style="26" customWidth="1"/>
    <col min="5386" max="5386" width="14.33203125" style="26" customWidth="1"/>
    <col min="5387" max="5387" width="19.109375" style="26" customWidth="1"/>
    <col min="5388" max="5632" width="9.109375" style="26"/>
    <col min="5633" max="5633" width="0.109375" style="26" customWidth="1"/>
    <col min="5634" max="5634" width="10.88671875" style="26" customWidth="1"/>
    <col min="5635" max="5635" width="5.88671875" style="26" customWidth="1"/>
    <col min="5636" max="5636" width="1.109375" style="26" customWidth="1"/>
    <col min="5637" max="5637" width="4" style="26" customWidth="1"/>
    <col min="5638" max="5638" width="10.33203125" style="26" customWidth="1"/>
    <col min="5639" max="5639" width="12" style="26" customWidth="1"/>
    <col min="5640" max="5640" width="5.109375" style="26" customWidth="1"/>
    <col min="5641" max="5641" width="11.6640625" style="26" customWidth="1"/>
    <col min="5642" max="5642" width="14.33203125" style="26" customWidth="1"/>
    <col min="5643" max="5643" width="19.109375" style="26" customWidth="1"/>
    <col min="5644" max="5888" width="9.109375" style="26"/>
    <col min="5889" max="5889" width="0.109375" style="26" customWidth="1"/>
    <col min="5890" max="5890" width="10.88671875" style="26" customWidth="1"/>
    <col min="5891" max="5891" width="5.88671875" style="26" customWidth="1"/>
    <col min="5892" max="5892" width="1.109375" style="26" customWidth="1"/>
    <col min="5893" max="5893" width="4" style="26" customWidth="1"/>
    <col min="5894" max="5894" width="10.33203125" style="26" customWidth="1"/>
    <col min="5895" max="5895" width="12" style="26" customWidth="1"/>
    <col min="5896" max="5896" width="5.109375" style="26" customWidth="1"/>
    <col min="5897" max="5897" width="11.6640625" style="26" customWidth="1"/>
    <col min="5898" max="5898" width="14.33203125" style="26" customWidth="1"/>
    <col min="5899" max="5899" width="19.109375" style="26" customWidth="1"/>
    <col min="5900" max="6144" width="9.109375" style="26"/>
    <col min="6145" max="6145" width="0.109375" style="26" customWidth="1"/>
    <col min="6146" max="6146" width="10.88671875" style="26" customWidth="1"/>
    <col min="6147" max="6147" width="5.88671875" style="26" customWidth="1"/>
    <col min="6148" max="6148" width="1.109375" style="26" customWidth="1"/>
    <col min="6149" max="6149" width="4" style="26" customWidth="1"/>
    <col min="6150" max="6150" width="10.33203125" style="26" customWidth="1"/>
    <col min="6151" max="6151" width="12" style="26" customWidth="1"/>
    <col min="6152" max="6152" width="5.109375" style="26" customWidth="1"/>
    <col min="6153" max="6153" width="11.6640625" style="26" customWidth="1"/>
    <col min="6154" max="6154" width="14.33203125" style="26" customWidth="1"/>
    <col min="6155" max="6155" width="19.109375" style="26" customWidth="1"/>
    <col min="6156" max="6400" width="9.109375" style="26"/>
    <col min="6401" max="6401" width="0.109375" style="26" customWidth="1"/>
    <col min="6402" max="6402" width="10.88671875" style="26" customWidth="1"/>
    <col min="6403" max="6403" width="5.88671875" style="26" customWidth="1"/>
    <col min="6404" max="6404" width="1.109375" style="26" customWidth="1"/>
    <col min="6405" max="6405" width="4" style="26" customWidth="1"/>
    <col min="6406" max="6406" width="10.33203125" style="26" customWidth="1"/>
    <col min="6407" max="6407" width="12" style="26" customWidth="1"/>
    <col min="6408" max="6408" width="5.109375" style="26" customWidth="1"/>
    <col min="6409" max="6409" width="11.6640625" style="26" customWidth="1"/>
    <col min="6410" max="6410" width="14.33203125" style="26" customWidth="1"/>
    <col min="6411" max="6411" width="19.109375" style="26" customWidth="1"/>
    <col min="6412" max="6656" width="9.109375" style="26"/>
    <col min="6657" max="6657" width="0.109375" style="26" customWidth="1"/>
    <col min="6658" max="6658" width="10.88671875" style="26" customWidth="1"/>
    <col min="6659" max="6659" width="5.88671875" style="26" customWidth="1"/>
    <col min="6660" max="6660" width="1.109375" style="26" customWidth="1"/>
    <col min="6661" max="6661" width="4" style="26" customWidth="1"/>
    <col min="6662" max="6662" width="10.33203125" style="26" customWidth="1"/>
    <col min="6663" max="6663" width="12" style="26" customWidth="1"/>
    <col min="6664" max="6664" width="5.109375" style="26" customWidth="1"/>
    <col min="6665" max="6665" width="11.6640625" style="26" customWidth="1"/>
    <col min="6666" max="6666" width="14.33203125" style="26" customWidth="1"/>
    <col min="6667" max="6667" width="19.109375" style="26" customWidth="1"/>
    <col min="6668" max="6912" width="9.109375" style="26"/>
    <col min="6913" max="6913" width="0.109375" style="26" customWidth="1"/>
    <col min="6914" max="6914" width="10.88671875" style="26" customWidth="1"/>
    <col min="6915" max="6915" width="5.88671875" style="26" customWidth="1"/>
    <col min="6916" max="6916" width="1.109375" style="26" customWidth="1"/>
    <col min="6917" max="6917" width="4" style="26" customWidth="1"/>
    <col min="6918" max="6918" width="10.33203125" style="26" customWidth="1"/>
    <col min="6919" max="6919" width="12" style="26" customWidth="1"/>
    <col min="6920" max="6920" width="5.109375" style="26" customWidth="1"/>
    <col min="6921" max="6921" width="11.6640625" style="26" customWidth="1"/>
    <col min="6922" max="6922" width="14.33203125" style="26" customWidth="1"/>
    <col min="6923" max="6923" width="19.109375" style="26" customWidth="1"/>
    <col min="6924" max="7168" width="9.109375" style="26"/>
    <col min="7169" max="7169" width="0.109375" style="26" customWidth="1"/>
    <col min="7170" max="7170" width="10.88671875" style="26" customWidth="1"/>
    <col min="7171" max="7171" width="5.88671875" style="26" customWidth="1"/>
    <col min="7172" max="7172" width="1.109375" style="26" customWidth="1"/>
    <col min="7173" max="7173" width="4" style="26" customWidth="1"/>
    <col min="7174" max="7174" width="10.33203125" style="26" customWidth="1"/>
    <col min="7175" max="7175" width="12" style="26" customWidth="1"/>
    <col min="7176" max="7176" width="5.109375" style="26" customWidth="1"/>
    <col min="7177" max="7177" width="11.6640625" style="26" customWidth="1"/>
    <col min="7178" max="7178" width="14.33203125" style="26" customWidth="1"/>
    <col min="7179" max="7179" width="19.109375" style="26" customWidth="1"/>
    <col min="7180" max="7424" width="9.109375" style="26"/>
    <col min="7425" max="7425" width="0.109375" style="26" customWidth="1"/>
    <col min="7426" max="7426" width="10.88671875" style="26" customWidth="1"/>
    <col min="7427" max="7427" width="5.88671875" style="26" customWidth="1"/>
    <col min="7428" max="7428" width="1.109375" style="26" customWidth="1"/>
    <col min="7429" max="7429" width="4" style="26" customWidth="1"/>
    <col min="7430" max="7430" width="10.33203125" style="26" customWidth="1"/>
    <col min="7431" max="7431" width="12" style="26" customWidth="1"/>
    <col min="7432" max="7432" width="5.109375" style="26" customWidth="1"/>
    <col min="7433" max="7433" width="11.6640625" style="26" customWidth="1"/>
    <col min="7434" max="7434" width="14.33203125" style="26" customWidth="1"/>
    <col min="7435" max="7435" width="19.109375" style="26" customWidth="1"/>
    <col min="7436" max="7680" width="9.109375" style="26"/>
    <col min="7681" max="7681" width="0.109375" style="26" customWidth="1"/>
    <col min="7682" max="7682" width="10.88671875" style="26" customWidth="1"/>
    <col min="7683" max="7683" width="5.88671875" style="26" customWidth="1"/>
    <col min="7684" max="7684" width="1.109375" style="26" customWidth="1"/>
    <col min="7685" max="7685" width="4" style="26" customWidth="1"/>
    <col min="7686" max="7686" width="10.33203125" style="26" customWidth="1"/>
    <col min="7687" max="7687" width="12" style="26" customWidth="1"/>
    <col min="7688" max="7688" width="5.109375" style="26" customWidth="1"/>
    <col min="7689" max="7689" width="11.6640625" style="26" customWidth="1"/>
    <col min="7690" max="7690" width="14.33203125" style="26" customWidth="1"/>
    <col min="7691" max="7691" width="19.109375" style="26" customWidth="1"/>
    <col min="7692" max="7936" width="9.109375" style="26"/>
    <col min="7937" max="7937" width="0.109375" style="26" customWidth="1"/>
    <col min="7938" max="7938" width="10.88671875" style="26" customWidth="1"/>
    <col min="7939" max="7939" width="5.88671875" style="26" customWidth="1"/>
    <col min="7940" max="7940" width="1.109375" style="26" customWidth="1"/>
    <col min="7941" max="7941" width="4" style="26" customWidth="1"/>
    <col min="7942" max="7942" width="10.33203125" style="26" customWidth="1"/>
    <col min="7943" max="7943" width="12" style="26" customWidth="1"/>
    <col min="7944" max="7944" width="5.109375" style="26" customWidth="1"/>
    <col min="7945" max="7945" width="11.6640625" style="26" customWidth="1"/>
    <col min="7946" max="7946" width="14.33203125" style="26" customWidth="1"/>
    <col min="7947" max="7947" width="19.109375" style="26" customWidth="1"/>
    <col min="7948" max="8192" width="9.109375" style="26"/>
    <col min="8193" max="8193" width="0.109375" style="26" customWidth="1"/>
    <col min="8194" max="8194" width="10.88671875" style="26" customWidth="1"/>
    <col min="8195" max="8195" width="5.88671875" style="26" customWidth="1"/>
    <col min="8196" max="8196" width="1.109375" style="26" customWidth="1"/>
    <col min="8197" max="8197" width="4" style="26" customWidth="1"/>
    <col min="8198" max="8198" width="10.33203125" style="26" customWidth="1"/>
    <col min="8199" max="8199" width="12" style="26" customWidth="1"/>
    <col min="8200" max="8200" width="5.109375" style="26" customWidth="1"/>
    <col min="8201" max="8201" width="11.6640625" style="26" customWidth="1"/>
    <col min="8202" max="8202" width="14.33203125" style="26" customWidth="1"/>
    <col min="8203" max="8203" width="19.109375" style="26" customWidth="1"/>
    <col min="8204" max="8448" width="9.109375" style="26"/>
    <col min="8449" max="8449" width="0.109375" style="26" customWidth="1"/>
    <col min="8450" max="8450" width="10.88671875" style="26" customWidth="1"/>
    <col min="8451" max="8451" width="5.88671875" style="26" customWidth="1"/>
    <col min="8452" max="8452" width="1.109375" style="26" customWidth="1"/>
    <col min="8453" max="8453" width="4" style="26" customWidth="1"/>
    <col min="8454" max="8454" width="10.33203125" style="26" customWidth="1"/>
    <col min="8455" max="8455" width="12" style="26" customWidth="1"/>
    <col min="8456" max="8456" width="5.109375" style="26" customWidth="1"/>
    <col min="8457" max="8457" width="11.6640625" style="26" customWidth="1"/>
    <col min="8458" max="8458" width="14.33203125" style="26" customWidth="1"/>
    <col min="8459" max="8459" width="19.109375" style="26" customWidth="1"/>
    <col min="8460" max="8704" width="9.109375" style="26"/>
    <col min="8705" max="8705" width="0.109375" style="26" customWidth="1"/>
    <col min="8706" max="8706" width="10.88671875" style="26" customWidth="1"/>
    <col min="8707" max="8707" width="5.88671875" style="26" customWidth="1"/>
    <col min="8708" max="8708" width="1.109375" style="26" customWidth="1"/>
    <col min="8709" max="8709" width="4" style="26" customWidth="1"/>
    <col min="8710" max="8710" width="10.33203125" style="26" customWidth="1"/>
    <col min="8711" max="8711" width="12" style="26" customWidth="1"/>
    <col min="8712" max="8712" width="5.109375" style="26" customWidth="1"/>
    <col min="8713" max="8713" width="11.6640625" style="26" customWidth="1"/>
    <col min="8714" max="8714" width="14.33203125" style="26" customWidth="1"/>
    <col min="8715" max="8715" width="19.109375" style="26" customWidth="1"/>
    <col min="8716" max="8960" width="9.109375" style="26"/>
    <col min="8961" max="8961" width="0.109375" style="26" customWidth="1"/>
    <col min="8962" max="8962" width="10.88671875" style="26" customWidth="1"/>
    <col min="8963" max="8963" width="5.88671875" style="26" customWidth="1"/>
    <col min="8964" max="8964" width="1.109375" style="26" customWidth="1"/>
    <col min="8965" max="8965" width="4" style="26" customWidth="1"/>
    <col min="8966" max="8966" width="10.33203125" style="26" customWidth="1"/>
    <col min="8967" max="8967" width="12" style="26" customWidth="1"/>
    <col min="8968" max="8968" width="5.109375" style="26" customWidth="1"/>
    <col min="8969" max="8969" width="11.6640625" style="26" customWidth="1"/>
    <col min="8970" max="8970" width="14.33203125" style="26" customWidth="1"/>
    <col min="8971" max="8971" width="19.109375" style="26" customWidth="1"/>
    <col min="8972" max="9216" width="9.109375" style="26"/>
    <col min="9217" max="9217" width="0.109375" style="26" customWidth="1"/>
    <col min="9218" max="9218" width="10.88671875" style="26" customWidth="1"/>
    <col min="9219" max="9219" width="5.88671875" style="26" customWidth="1"/>
    <col min="9220" max="9220" width="1.109375" style="26" customWidth="1"/>
    <col min="9221" max="9221" width="4" style="26" customWidth="1"/>
    <col min="9222" max="9222" width="10.33203125" style="26" customWidth="1"/>
    <col min="9223" max="9223" width="12" style="26" customWidth="1"/>
    <col min="9224" max="9224" width="5.109375" style="26" customWidth="1"/>
    <col min="9225" max="9225" width="11.6640625" style="26" customWidth="1"/>
    <col min="9226" max="9226" width="14.33203125" style="26" customWidth="1"/>
    <col min="9227" max="9227" width="19.109375" style="26" customWidth="1"/>
    <col min="9228" max="9472" width="9.109375" style="26"/>
    <col min="9473" max="9473" width="0.109375" style="26" customWidth="1"/>
    <col min="9474" max="9474" width="10.88671875" style="26" customWidth="1"/>
    <col min="9475" max="9475" width="5.88671875" style="26" customWidth="1"/>
    <col min="9476" max="9476" width="1.109375" style="26" customWidth="1"/>
    <col min="9477" max="9477" width="4" style="26" customWidth="1"/>
    <col min="9478" max="9478" width="10.33203125" style="26" customWidth="1"/>
    <col min="9479" max="9479" width="12" style="26" customWidth="1"/>
    <col min="9480" max="9480" width="5.109375" style="26" customWidth="1"/>
    <col min="9481" max="9481" width="11.6640625" style="26" customWidth="1"/>
    <col min="9482" max="9482" width="14.33203125" style="26" customWidth="1"/>
    <col min="9483" max="9483" width="19.109375" style="26" customWidth="1"/>
    <col min="9484" max="9728" width="9.109375" style="26"/>
    <col min="9729" max="9729" width="0.109375" style="26" customWidth="1"/>
    <col min="9730" max="9730" width="10.88671875" style="26" customWidth="1"/>
    <col min="9731" max="9731" width="5.88671875" style="26" customWidth="1"/>
    <col min="9732" max="9732" width="1.109375" style="26" customWidth="1"/>
    <col min="9733" max="9733" width="4" style="26" customWidth="1"/>
    <col min="9734" max="9734" width="10.33203125" style="26" customWidth="1"/>
    <col min="9735" max="9735" width="12" style="26" customWidth="1"/>
    <col min="9736" max="9736" width="5.109375" style="26" customWidth="1"/>
    <col min="9737" max="9737" width="11.6640625" style="26" customWidth="1"/>
    <col min="9738" max="9738" width="14.33203125" style="26" customWidth="1"/>
    <col min="9739" max="9739" width="19.109375" style="26" customWidth="1"/>
    <col min="9740" max="9984" width="9.109375" style="26"/>
    <col min="9985" max="9985" width="0.109375" style="26" customWidth="1"/>
    <col min="9986" max="9986" width="10.88671875" style="26" customWidth="1"/>
    <col min="9987" max="9987" width="5.88671875" style="26" customWidth="1"/>
    <col min="9988" max="9988" width="1.109375" style="26" customWidth="1"/>
    <col min="9989" max="9989" width="4" style="26" customWidth="1"/>
    <col min="9990" max="9990" width="10.33203125" style="26" customWidth="1"/>
    <col min="9991" max="9991" width="12" style="26" customWidth="1"/>
    <col min="9992" max="9992" width="5.109375" style="26" customWidth="1"/>
    <col min="9993" max="9993" width="11.6640625" style="26" customWidth="1"/>
    <col min="9994" max="9994" width="14.33203125" style="26" customWidth="1"/>
    <col min="9995" max="9995" width="19.109375" style="26" customWidth="1"/>
    <col min="9996" max="10240" width="9.109375" style="26"/>
    <col min="10241" max="10241" width="0.109375" style="26" customWidth="1"/>
    <col min="10242" max="10242" width="10.88671875" style="26" customWidth="1"/>
    <col min="10243" max="10243" width="5.88671875" style="26" customWidth="1"/>
    <col min="10244" max="10244" width="1.109375" style="26" customWidth="1"/>
    <col min="10245" max="10245" width="4" style="26" customWidth="1"/>
    <col min="10246" max="10246" width="10.33203125" style="26" customWidth="1"/>
    <col min="10247" max="10247" width="12" style="26" customWidth="1"/>
    <col min="10248" max="10248" width="5.109375" style="26" customWidth="1"/>
    <col min="10249" max="10249" width="11.6640625" style="26" customWidth="1"/>
    <col min="10250" max="10250" width="14.33203125" style="26" customWidth="1"/>
    <col min="10251" max="10251" width="19.109375" style="26" customWidth="1"/>
    <col min="10252" max="10496" width="9.109375" style="26"/>
    <col min="10497" max="10497" width="0.109375" style="26" customWidth="1"/>
    <col min="10498" max="10498" width="10.88671875" style="26" customWidth="1"/>
    <col min="10499" max="10499" width="5.88671875" style="26" customWidth="1"/>
    <col min="10500" max="10500" width="1.109375" style="26" customWidth="1"/>
    <col min="10501" max="10501" width="4" style="26" customWidth="1"/>
    <col min="10502" max="10502" width="10.33203125" style="26" customWidth="1"/>
    <col min="10503" max="10503" width="12" style="26" customWidth="1"/>
    <col min="10504" max="10504" width="5.109375" style="26" customWidth="1"/>
    <col min="10505" max="10505" width="11.6640625" style="26" customWidth="1"/>
    <col min="10506" max="10506" width="14.33203125" style="26" customWidth="1"/>
    <col min="10507" max="10507" width="19.109375" style="26" customWidth="1"/>
    <col min="10508" max="10752" width="9.109375" style="26"/>
    <col min="10753" max="10753" width="0.109375" style="26" customWidth="1"/>
    <col min="10754" max="10754" width="10.88671875" style="26" customWidth="1"/>
    <col min="10755" max="10755" width="5.88671875" style="26" customWidth="1"/>
    <col min="10756" max="10756" width="1.109375" style="26" customWidth="1"/>
    <col min="10757" max="10757" width="4" style="26" customWidth="1"/>
    <col min="10758" max="10758" width="10.33203125" style="26" customWidth="1"/>
    <col min="10759" max="10759" width="12" style="26" customWidth="1"/>
    <col min="10760" max="10760" width="5.109375" style="26" customWidth="1"/>
    <col min="10761" max="10761" width="11.6640625" style="26" customWidth="1"/>
    <col min="10762" max="10762" width="14.33203125" style="26" customWidth="1"/>
    <col min="10763" max="10763" width="19.109375" style="26" customWidth="1"/>
    <col min="10764" max="11008" width="9.109375" style="26"/>
    <col min="11009" max="11009" width="0.109375" style="26" customWidth="1"/>
    <col min="11010" max="11010" width="10.88671875" style="26" customWidth="1"/>
    <col min="11011" max="11011" width="5.88671875" style="26" customWidth="1"/>
    <col min="11012" max="11012" width="1.109375" style="26" customWidth="1"/>
    <col min="11013" max="11013" width="4" style="26" customWidth="1"/>
    <col min="11014" max="11014" width="10.33203125" style="26" customWidth="1"/>
    <col min="11015" max="11015" width="12" style="26" customWidth="1"/>
    <col min="11016" max="11016" width="5.109375" style="26" customWidth="1"/>
    <col min="11017" max="11017" width="11.6640625" style="26" customWidth="1"/>
    <col min="11018" max="11018" width="14.33203125" style="26" customWidth="1"/>
    <col min="11019" max="11019" width="19.109375" style="26" customWidth="1"/>
    <col min="11020" max="11264" width="9.109375" style="26"/>
    <col min="11265" max="11265" width="0.109375" style="26" customWidth="1"/>
    <col min="11266" max="11266" width="10.88671875" style="26" customWidth="1"/>
    <col min="11267" max="11267" width="5.88671875" style="26" customWidth="1"/>
    <col min="11268" max="11268" width="1.109375" style="26" customWidth="1"/>
    <col min="11269" max="11269" width="4" style="26" customWidth="1"/>
    <col min="11270" max="11270" width="10.33203125" style="26" customWidth="1"/>
    <col min="11271" max="11271" width="12" style="26" customWidth="1"/>
    <col min="11272" max="11272" width="5.109375" style="26" customWidth="1"/>
    <col min="11273" max="11273" width="11.6640625" style="26" customWidth="1"/>
    <col min="11274" max="11274" width="14.33203125" style="26" customWidth="1"/>
    <col min="11275" max="11275" width="19.109375" style="26" customWidth="1"/>
    <col min="11276" max="11520" width="9.109375" style="26"/>
    <col min="11521" max="11521" width="0.109375" style="26" customWidth="1"/>
    <col min="11522" max="11522" width="10.88671875" style="26" customWidth="1"/>
    <col min="11523" max="11523" width="5.88671875" style="26" customWidth="1"/>
    <col min="11524" max="11524" width="1.109375" style="26" customWidth="1"/>
    <col min="11525" max="11525" width="4" style="26" customWidth="1"/>
    <col min="11526" max="11526" width="10.33203125" style="26" customWidth="1"/>
    <col min="11527" max="11527" width="12" style="26" customWidth="1"/>
    <col min="11528" max="11528" width="5.109375" style="26" customWidth="1"/>
    <col min="11529" max="11529" width="11.6640625" style="26" customWidth="1"/>
    <col min="11530" max="11530" width="14.33203125" style="26" customWidth="1"/>
    <col min="11531" max="11531" width="19.109375" style="26" customWidth="1"/>
    <col min="11532" max="11776" width="9.109375" style="26"/>
    <col min="11777" max="11777" width="0.109375" style="26" customWidth="1"/>
    <col min="11778" max="11778" width="10.88671875" style="26" customWidth="1"/>
    <col min="11779" max="11779" width="5.88671875" style="26" customWidth="1"/>
    <col min="11780" max="11780" width="1.109375" style="26" customWidth="1"/>
    <col min="11781" max="11781" width="4" style="26" customWidth="1"/>
    <col min="11782" max="11782" width="10.33203125" style="26" customWidth="1"/>
    <col min="11783" max="11783" width="12" style="26" customWidth="1"/>
    <col min="11784" max="11784" width="5.109375" style="26" customWidth="1"/>
    <col min="11785" max="11785" width="11.6640625" style="26" customWidth="1"/>
    <col min="11786" max="11786" width="14.33203125" style="26" customWidth="1"/>
    <col min="11787" max="11787" width="19.109375" style="26" customWidth="1"/>
    <col min="11788" max="12032" width="9.109375" style="26"/>
    <col min="12033" max="12033" width="0.109375" style="26" customWidth="1"/>
    <col min="12034" max="12034" width="10.88671875" style="26" customWidth="1"/>
    <col min="12035" max="12035" width="5.88671875" style="26" customWidth="1"/>
    <col min="12036" max="12036" width="1.109375" style="26" customWidth="1"/>
    <col min="12037" max="12037" width="4" style="26" customWidth="1"/>
    <col min="12038" max="12038" width="10.33203125" style="26" customWidth="1"/>
    <col min="12039" max="12039" width="12" style="26" customWidth="1"/>
    <col min="12040" max="12040" width="5.109375" style="26" customWidth="1"/>
    <col min="12041" max="12041" width="11.6640625" style="26" customWidth="1"/>
    <col min="12042" max="12042" width="14.33203125" style="26" customWidth="1"/>
    <col min="12043" max="12043" width="19.109375" style="26" customWidth="1"/>
    <col min="12044" max="12288" width="9.109375" style="26"/>
    <col min="12289" max="12289" width="0.109375" style="26" customWidth="1"/>
    <col min="12290" max="12290" width="10.88671875" style="26" customWidth="1"/>
    <col min="12291" max="12291" width="5.88671875" style="26" customWidth="1"/>
    <col min="12292" max="12292" width="1.109375" style="26" customWidth="1"/>
    <col min="12293" max="12293" width="4" style="26" customWidth="1"/>
    <col min="12294" max="12294" width="10.33203125" style="26" customWidth="1"/>
    <col min="12295" max="12295" width="12" style="26" customWidth="1"/>
    <col min="12296" max="12296" width="5.109375" style="26" customWidth="1"/>
    <col min="12297" max="12297" width="11.6640625" style="26" customWidth="1"/>
    <col min="12298" max="12298" width="14.33203125" style="26" customWidth="1"/>
    <col min="12299" max="12299" width="19.109375" style="26" customWidth="1"/>
    <col min="12300" max="12544" width="9.109375" style="26"/>
    <col min="12545" max="12545" width="0.109375" style="26" customWidth="1"/>
    <col min="12546" max="12546" width="10.88671875" style="26" customWidth="1"/>
    <col min="12547" max="12547" width="5.88671875" style="26" customWidth="1"/>
    <col min="12548" max="12548" width="1.109375" style="26" customWidth="1"/>
    <col min="12549" max="12549" width="4" style="26" customWidth="1"/>
    <col min="12550" max="12550" width="10.33203125" style="26" customWidth="1"/>
    <col min="12551" max="12551" width="12" style="26" customWidth="1"/>
    <col min="12552" max="12552" width="5.109375" style="26" customWidth="1"/>
    <col min="12553" max="12553" width="11.6640625" style="26" customWidth="1"/>
    <col min="12554" max="12554" width="14.33203125" style="26" customWidth="1"/>
    <col min="12555" max="12555" width="19.109375" style="26" customWidth="1"/>
    <col min="12556" max="12800" width="9.109375" style="26"/>
    <col min="12801" max="12801" width="0.109375" style="26" customWidth="1"/>
    <col min="12802" max="12802" width="10.88671875" style="26" customWidth="1"/>
    <col min="12803" max="12803" width="5.88671875" style="26" customWidth="1"/>
    <col min="12804" max="12804" width="1.109375" style="26" customWidth="1"/>
    <col min="12805" max="12805" width="4" style="26" customWidth="1"/>
    <col min="12806" max="12806" width="10.33203125" style="26" customWidth="1"/>
    <col min="12807" max="12807" width="12" style="26" customWidth="1"/>
    <col min="12808" max="12808" width="5.109375" style="26" customWidth="1"/>
    <col min="12809" max="12809" width="11.6640625" style="26" customWidth="1"/>
    <col min="12810" max="12810" width="14.33203125" style="26" customWidth="1"/>
    <col min="12811" max="12811" width="19.109375" style="26" customWidth="1"/>
    <col min="12812" max="13056" width="9.109375" style="26"/>
    <col min="13057" max="13057" width="0.109375" style="26" customWidth="1"/>
    <col min="13058" max="13058" width="10.88671875" style="26" customWidth="1"/>
    <col min="13059" max="13059" width="5.88671875" style="26" customWidth="1"/>
    <col min="13060" max="13060" width="1.109375" style="26" customWidth="1"/>
    <col min="13061" max="13061" width="4" style="26" customWidth="1"/>
    <col min="13062" max="13062" width="10.33203125" style="26" customWidth="1"/>
    <col min="13063" max="13063" width="12" style="26" customWidth="1"/>
    <col min="13064" max="13064" width="5.109375" style="26" customWidth="1"/>
    <col min="13065" max="13065" width="11.6640625" style="26" customWidth="1"/>
    <col min="13066" max="13066" width="14.33203125" style="26" customWidth="1"/>
    <col min="13067" max="13067" width="19.109375" style="26" customWidth="1"/>
    <col min="13068" max="13312" width="9.109375" style="26"/>
    <col min="13313" max="13313" width="0.109375" style="26" customWidth="1"/>
    <col min="13314" max="13314" width="10.88671875" style="26" customWidth="1"/>
    <col min="13315" max="13315" width="5.88671875" style="26" customWidth="1"/>
    <col min="13316" max="13316" width="1.109375" style="26" customWidth="1"/>
    <col min="13317" max="13317" width="4" style="26" customWidth="1"/>
    <col min="13318" max="13318" width="10.33203125" style="26" customWidth="1"/>
    <col min="13319" max="13319" width="12" style="26" customWidth="1"/>
    <col min="13320" max="13320" width="5.109375" style="26" customWidth="1"/>
    <col min="13321" max="13321" width="11.6640625" style="26" customWidth="1"/>
    <col min="13322" max="13322" width="14.33203125" style="26" customWidth="1"/>
    <col min="13323" max="13323" width="19.109375" style="26" customWidth="1"/>
    <col min="13324" max="13568" width="9.109375" style="26"/>
    <col min="13569" max="13569" width="0.109375" style="26" customWidth="1"/>
    <col min="13570" max="13570" width="10.88671875" style="26" customWidth="1"/>
    <col min="13571" max="13571" width="5.88671875" style="26" customWidth="1"/>
    <col min="13572" max="13572" width="1.109375" style="26" customWidth="1"/>
    <col min="13573" max="13573" width="4" style="26" customWidth="1"/>
    <col min="13574" max="13574" width="10.33203125" style="26" customWidth="1"/>
    <col min="13575" max="13575" width="12" style="26" customWidth="1"/>
    <col min="13576" max="13576" width="5.109375" style="26" customWidth="1"/>
    <col min="13577" max="13577" width="11.6640625" style="26" customWidth="1"/>
    <col min="13578" max="13578" width="14.33203125" style="26" customWidth="1"/>
    <col min="13579" max="13579" width="19.109375" style="26" customWidth="1"/>
    <col min="13580" max="13824" width="9.109375" style="26"/>
    <col min="13825" max="13825" width="0.109375" style="26" customWidth="1"/>
    <col min="13826" max="13826" width="10.88671875" style="26" customWidth="1"/>
    <col min="13827" max="13827" width="5.88671875" style="26" customWidth="1"/>
    <col min="13828" max="13828" width="1.109375" style="26" customWidth="1"/>
    <col min="13829" max="13829" width="4" style="26" customWidth="1"/>
    <col min="13830" max="13830" width="10.33203125" style="26" customWidth="1"/>
    <col min="13831" max="13831" width="12" style="26" customWidth="1"/>
    <col min="13832" max="13832" width="5.109375" style="26" customWidth="1"/>
    <col min="13833" max="13833" width="11.6640625" style="26" customWidth="1"/>
    <col min="13834" max="13834" width="14.33203125" style="26" customWidth="1"/>
    <col min="13835" max="13835" width="19.109375" style="26" customWidth="1"/>
    <col min="13836" max="14080" width="9.109375" style="26"/>
    <col min="14081" max="14081" width="0.109375" style="26" customWidth="1"/>
    <col min="14082" max="14082" width="10.88671875" style="26" customWidth="1"/>
    <col min="14083" max="14083" width="5.88671875" style="26" customWidth="1"/>
    <col min="14084" max="14084" width="1.109375" style="26" customWidth="1"/>
    <col min="14085" max="14085" width="4" style="26" customWidth="1"/>
    <col min="14086" max="14086" width="10.33203125" style="26" customWidth="1"/>
    <col min="14087" max="14087" width="12" style="26" customWidth="1"/>
    <col min="14088" max="14088" width="5.109375" style="26" customWidth="1"/>
    <col min="14089" max="14089" width="11.6640625" style="26" customWidth="1"/>
    <col min="14090" max="14090" width="14.33203125" style="26" customWidth="1"/>
    <col min="14091" max="14091" width="19.109375" style="26" customWidth="1"/>
    <col min="14092" max="14336" width="9.109375" style="26"/>
    <col min="14337" max="14337" width="0.109375" style="26" customWidth="1"/>
    <col min="14338" max="14338" width="10.88671875" style="26" customWidth="1"/>
    <col min="14339" max="14339" width="5.88671875" style="26" customWidth="1"/>
    <col min="14340" max="14340" width="1.109375" style="26" customWidth="1"/>
    <col min="14341" max="14341" width="4" style="26" customWidth="1"/>
    <col min="14342" max="14342" width="10.33203125" style="26" customWidth="1"/>
    <col min="14343" max="14343" width="12" style="26" customWidth="1"/>
    <col min="14344" max="14344" width="5.109375" style="26" customWidth="1"/>
    <col min="14345" max="14345" width="11.6640625" style="26" customWidth="1"/>
    <col min="14346" max="14346" width="14.33203125" style="26" customWidth="1"/>
    <col min="14347" max="14347" width="19.109375" style="26" customWidth="1"/>
    <col min="14348" max="14592" width="9.109375" style="26"/>
    <col min="14593" max="14593" width="0.109375" style="26" customWidth="1"/>
    <col min="14594" max="14594" width="10.88671875" style="26" customWidth="1"/>
    <col min="14595" max="14595" width="5.88671875" style="26" customWidth="1"/>
    <col min="14596" max="14596" width="1.109375" style="26" customWidth="1"/>
    <col min="14597" max="14597" width="4" style="26" customWidth="1"/>
    <col min="14598" max="14598" width="10.33203125" style="26" customWidth="1"/>
    <col min="14599" max="14599" width="12" style="26" customWidth="1"/>
    <col min="14600" max="14600" width="5.109375" style="26" customWidth="1"/>
    <col min="14601" max="14601" width="11.6640625" style="26" customWidth="1"/>
    <col min="14602" max="14602" width="14.33203125" style="26" customWidth="1"/>
    <col min="14603" max="14603" width="19.109375" style="26" customWidth="1"/>
    <col min="14604" max="14848" width="9.109375" style="26"/>
    <col min="14849" max="14849" width="0.109375" style="26" customWidth="1"/>
    <col min="14850" max="14850" width="10.88671875" style="26" customWidth="1"/>
    <col min="14851" max="14851" width="5.88671875" style="26" customWidth="1"/>
    <col min="14852" max="14852" width="1.109375" style="26" customWidth="1"/>
    <col min="14853" max="14853" width="4" style="26" customWidth="1"/>
    <col min="14854" max="14854" width="10.33203125" style="26" customWidth="1"/>
    <col min="14855" max="14855" width="12" style="26" customWidth="1"/>
    <col min="14856" max="14856" width="5.109375" style="26" customWidth="1"/>
    <col min="14857" max="14857" width="11.6640625" style="26" customWidth="1"/>
    <col min="14858" max="14858" width="14.33203125" style="26" customWidth="1"/>
    <col min="14859" max="14859" width="19.109375" style="26" customWidth="1"/>
    <col min="14860" max="15104" width="9.109375" style="26"/>
    <col min="15105" max="15105" width="0.109375" style="26" customWidth="1"/>
    <col min="15106" max="15106" width="10.88671875" style="26" customWidth="1"/>
    <col min="15107" max="15107" width="5.88671875" style="26" customWidth="1"/>
    <col min="15108" max="15108" width="1.109375" style="26" customWidth="1"/>
    <col min="15109" max="15109" width="4" style="26" customWidth="1"/>
    <col min="15110" max="15110" width="10.33203125" style="26" customWidth="1"/>
    <col min="15111" max="15111" width="12" style="26" customWidth="1"/>
    <col min="15112" max="15112" width="5.109375" style="26" customWidth="1"/>
    <col min="15113" max="15113" width="11.6640625" style="26" customWidth="1"/>
    <col min="15114" max="15114" width="14.33203125" style="26" customWidth="1"/>
    <col min="15115" max="15115" width="19.109375" style="26" customWidth="1"/>
    <col min="15116" max="15360" width="9.109375" style="26"/>
    <col min="15361" max="15361" width="0.109375" style="26" customWidth="1"/>
    <col min="15362" max="15362" width="10.88671875" style="26" customWidth="1"/>
    <col min="15363" max="15363" width="5.88671875" style="26" customWidth="1"/>
    <col min="15364" max="15364" width="1.109375" style="26" customWidth="1"/>
    <col min="15365" max="15365" width="4" style="26" customWidth="1"/>
    <col min="15366" max="15366" width="10.33203125" style="26" customWidth="1"/>
    <col min="15367" max="15367" width="12" style="26" customWidth="1"/>
    <col min="15368" max="15368" width="5.109375" style="26" customWidth="1"/>
    <col min="15369" max="15369" width="11.6640625" style="26" customWidth="1"/>
    <col min="15370" max="15370" width="14.33203125" style="26" customWidth="1"/>
    <col min="15371" max="15371" width="19.109375" style="26" customWidth="1"/>
    <col min="15372" max="15616" width="9.109375" style="26"/>
    <col min="15617" max="15617" width="0.109375" style="26" customWidth="1"/>
    <col min="15618" max="15618" width="10.88671875" style="26" customWidth="1"/>
    <col min="15619" max="15619" width="5.88671875" style="26" customWidth="1"/>
    <col min="15620" max="15620" width="1.109375" style="26" customWidth="1"/>
    <col min="15621" max="15621" width="4" style="26" customWidth="1"/>
    <col min="15622" max="15622" width="10.33203125" style="26" customWidth="1"/>
    <col min="15623" max="15623" width="12" style="26" customWidth="1"/>
    <col min="15624" max="15624" width="5.109375" style="26" customWidth="1"/>
    <col min="15625" max="15625" width="11.6640625" style="26" customWidth="1"/>
    <col min="15626" max="15626" width="14.33203125" style="26" customWidth="1"/>
    <col min="15627" max="15627" width="19.109375" style="26" customWidth="1"/>
    <col min="15628" max="15872" width="9.109375" style="26"/>
    <col min="15873" max="15873" width="0.109375" style="26" customWidth="1"/>
    <col min="15874" max="15874" width="10.88671875" style="26" customWidth="1"/>
    <col min="15875" max="15875" width="5.88671875" style="26" customWidth="1"/>
    <col min="15876" max="15876" width="1.109375" style="26" customWidth="1"/>
    <col min="15877" max="15877" width="4" style="26" customWidth="1"/>
    <col min="15878" max="15878" width="10.33203125" style="26" customWidth="1"/>
    <col min="15879" max="15879" width="12" style="26" customWidth="1"/>
    <col min="15880" max="15880" width="5.109375" style="26" customWidth="1"/>
    <col min="15881" max="15881" width="11.6640625" style="26" customWidth="1"/>
    <col min="15882" max="15882" width="14.33203125" style="26" customWidth="1"/>
    <col min="15883" max="15883" width="19.109375" style="26" customWidth="1"/>
    <col min="15884" max="16128" width="9.109375" style="26"/>
    <col min="16129" max="16129" width="0.109375" style="26" customWidth="1"/>
    <col min="16130" max="16130" width="10.88671875" style="26" customWidth="1"/>
    <col min="16131" max="16131" width="5.88671875" style="26" customWidth="1"/>
    <col min="16132" max="16132" width="1.109375" style="26" customWidth="1"/>
    <col min="16133" max="16133" width="4" style="26" customWidth="1"/>
    <col min="16134" max="16134" width="10.33203125" style="26" customWidth="1"/>
    <col min="16135" max="16135" width="12" style="26" customWidth="1"/>
    <col min="16136" max="16136" width="5.109375" style="26" customWidth="1"/>
    <col min="16137" max="16137" width="11.6640625" style="26" customWidth="1"/>
    <col min="16138" max="16138" width="14.33203125" style="26" customWidth="1"/>
    <col min="16139" max="16139" width="19.109375" style="26" customWidth="1"/>
    <col min="16140" max="16384" width="9.109375" style="26"/>
  </cols>
  <sheetData>
    <row r="1" spans="1:13" ht="58.2" customHeight="1">
      <c r="A1" s="25"/>
      <c r="B1" s="215"/>
      <c r="C1" s="216"/>
      <c r="D1" s="216"/>
      <c r="E1" s="216"/>
      <c r="F1" s="216"/>
      <c r="G1" s="216"/>
      <c r="H1" s="216"/>
      <c r="I1" s="216"/>
      <c r="J1" s="216"/>
      <c r="K1" s="217"/>
    </row>
    <row r="2" spans="1:13" ht="10.95" customHeight="1">
      <c r="A2" s="27"/>
      <c r="B2" s="218" t="s">
        <v>87</v>
      </c>
      <c r="C2" s="219"/>
      <c r="D2" s="219"/>
      <c r="E2" s="219"/>
      <c r="F2" s="219"/>
      <c r="G2" s="219"/>
      <c r="H2" s="219"/>
      <c r="I2" s="219"/>
      <c r="J2" s="219"/>
      <c r="K2" s="220"/>
    </row>
    <row r="3" spans="1:13">
      <c r="A3" s="27"/>
      <c r="B3" s="221" t="s">
        <v>124</v>
      </c>
      <c r="C3" s="222"/>
      <c r="D3" s="222"/>
      <c r="E3" s="222"/>
      <c r="F3" s="222"/>
      <c r="G3" s="222"/>
      <c r="H3" s="227" t="s">
        <v>88</v>
      </c>
      <c r="I3" s="227"/>
      <c r="J3" s="227"/>
      <c r="K3" s="228"/>
    </row>
    <row r="4" spans="1:13">
      <c r="A4" s="27"/>
      <c r="B4" s="223"/>
      <c r="C4" s="224"/>
      <c r="D4" s="224"/>
      <c r="E4" s="224"/>
      <c r="F4" s="224"/>
      <c r="G4" s="224"/>
      <c r="H4" s="229" t="s">
        <v>89</v>
      </c>
      <c r="I4" s="229"/>
      <c r="J4" s="229"/>
      <c r="K4" s="230"/>
    </row>
    <row r="5" spans="1:13">
      <c r="A5" s="27"/>
      <c r="B5" s="225"/>
      <c r="C5" s="226"/>
      <c r="D5" s="226"/>
      <c r="E5" s="226"/>
      <c r="F5" s="226"/>
      <c r="G5" s="226"/>
      <c r="H5" s="231" t="s">
        <v>90</v>
      </c>
      <c r="I5" s="231"/>
      <c r="J5" s="231"/>
      <c r="K5" s="232"/>
    </row>
    <row r="6" spans="1:13">
      <c r="A6" s="27"/>
      <c r="B6" s="236" t="s">
        <v>91</v>
      </c>
      <c r="C6" s="237"/>
      <c r="D6" s="237"/>
      <c r="E6" s="237"/>
      <c r="F6" s="237"/>
      <c r="G6" s="237"/>
      <c r="H6" s="237"/>
      <c r="I6" s="237"/>
      <c r="J6" s="237"/>
      <c r="K6" s="238"/>
    </row>
    <row r="7" spans="1:13" ht="39.6" customHeight="1">
      <c r="A7" s="27"/>
      <c r="B7" s="239" t="s">
        <v>112</v>
      </c>
      <c r="C7" s="240"/>
      <c r="D7" s="240"/>
      <c r="E7" s="240"/>
      <c r="F7" s="240"/>
      <c r="G7" s="240"/>
      <c r="H7" s="240"/>
      <c r="I7" s="240"/>
      <c r="J7" s="240"/>
      <c r="K7" s="241"/>
    </row>
    <row r="8" spans="1:13">
      <c r="A8" s="27"/>
      <c r="B8" s="236" t="s">
        <v>92</v>
      </c>
      <c r="C8" s="237"/>
      <c r="D8" s="237"/>
      <c r="E8" s="237"/>
      <c r="F8" s="237"/>
      <c r="G8" s="237"/>
      <c r="H8" s="237"/>
      <c r="I8" s="237"/>
      <c r="J8" s="237"/>
      <c r="K8" s="238"/>
    </row>
    <row r="9" spans="1:13" ht="36.75" customHeight="1">
      <c r="A9" s="25"/>
      <c r="B9" s="242" t="s">
        <v>129</v>
      </c>
      <c r="C9" s="243"/>
      <c r="D9" s="243"/>
      <c r="E9" s="243"/>
      <c r="F9" s="243"/>
      <c r="G9" s="243"/>
      <c r="H9" s="243"/>
      <c r="I9" s="243"/>
      <c r="J9" s="243"/>
      <c r="K9" s="244"/>
      <c r="L9" s="32" t="s">
        <v>75</v>
      </c>
    </row>
    <row r="10" spans="1:13" ht="15" customHeight="1">
      <c r="A10" s="25"/>
      <c r="B10" s="236" t="s">
        <v>132</v>
      </c>
      <c r="C10" s="237"/>
      <c r="D10" s="237"/>
      <c r="E10" s="237"/>
      <c r="F10" s="237"/>
      <c r="G10" s="237"/>
      <c r="H10" s="237"/>
      <c r="I10" s="237"/>
      <c r="J10" s="237"/>
      <c r="K10" s="238"/>
      <c r="L10" s="32"/>
    </row>
    <row r="11" spans="1:13" ht="22.5" customHeight="1">
      <c r="A11" s="25"/>
      <c r="B11" s="242" t="s">
        <v>131</v>
      </c>
      <c r="C11" s="243"/>
      <c r="D11" s="243"/>
      <c r="E11" s="243"/>
      <c r="F11" s="243"/>
      <c r="G11" s="243"/>
      <c r="H11" s="243"/>
      <c r="I11" s="243"/>
      <c r="J11" s="243"/>
      <c r="K11" s="244"/>
      <c r="L11" s="32"/>
      <c r="M11" s="32" t="s">
        <v>75</v>
      </c>
    </row>
    <row r="12" spans="1:13" ht="15.6" customHeight="1">
      <c r="A12" s="236" t="s">
        <v>93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45"/>
    </row>
    <row r="13" spans="1:13" ht="30" customHeight="1">
      <c r="A13" s="27"/>
      <c r="B13" s="233" t="s">
        <v>130</v>
      </c>
      <c r="C13" s="234"/>
      <c r="D13" s="234"/>
      <c r="E13" s="234"/>
      <c r="F13" s="234"/>
      <c r="G13" s="234"/>
      <c r="H13" s="234"/>
      <c r="I13" s="234"/>
      <c r="J13" s="234"/>
      <c r="K13" s="235"/>
    </row>
    <row r="14" spans="1:13" ht="15" customHeight="1">
      <c r="A14" s="27"/>
      <c r="B14" s="236" t="s">
        <v>94</v>
      </c>
      <c r="C14" s="237"/>
      <c r="D14" s="237"/>
      <c r="E14" s="237"/>
      <c r="F14" s="237"/>
      <c r="G14" s="237"/>
      <c r="H14" s="237"/>
      <c r="I14" s="237"/>
      <c r="J14" s="237"/>
      <c r="K14" s="238"/>
    </row>
    <row r="15" spans="1:13" ht="15" customHeight="1">
      <c r="A15" s="27"/>
      <c r="B15" s="251" t="s">
        <v>95</v>
      </c>
      <c r="C15" s="252"/>
      <c r="D15" s="252"/>
      <c r="E15" s="252"/>
      <c r="F15" s="252"/>
      <c r="G15" s="252"/>
      <c r="H15" s="252"/>
      <c r="I15" s="252"/>
      <c r="J15" s="252"/>
      <c r="K15" s="253"/>
    </row>
    <row r="16" spans="1:13" ht="15" customHeight="1">
      <c r="A16" s="27"/>
      <c r="B16" s="251" t="s">
        <v>96</v>
      </c>
      <c r="C16" s="252"/>
      <c r="D16" s="252"/>
      <c r="E16" s="252"/>
      <c r="F16" s="252"/>
      <c r="G16" s="252"/>
      <c r="H16" s="252"/>
      <c r="I16" s="252"/>
      <c r="J16" s="252"/>
      <c r="K16" s="253"/>
    </row>
    <row r="17" spans="1:12" ht="15" customHeight="1">
      <c r="A17" s="27"/>
      <c r="B17" s="254"/>
      <c r="C17" s="255"/>
      <c r="D17" s="255"/>
      <c r="E17" s="255"/>
      <c r="F17" s="255"/>
      <c r="G17" s="255"/>
      <c r="H17" s="255"/>
      <c r="I17" s="255"/>
      <c r="J17" s="255"/>
      <c r="K17" s="256"/>
    </row>
    <row r="18" spans="1:12">
      <c r="A18" s="28"/>
      <c r="B18" s="257" t="s">
        <v>97</v>
      </c>
      <c r="C18" s="258"/>
      <c r="D18" s="258"/>
      <c r="E18" s="258"/>
      <c r="F18" s="258"/>
      <c r="G18" s="258"/>
      <c r="H18" s="258"/>
      <c r="I18" s="258"/>
      <c r="J18" s="258"/>
      <c r="K18" s="259"/>
    </row>
    <row r="19" spans="1:12" ht="22.5" customHeight="1">
      <c r="A19" s="28"/>
      <c r="B19" s="260" t="s">
        <v>98</v>
      </c>
      <c r="C19" s="261"/>
      <c r="D19" s="261"/>
      <c r="E19" s="261"/>
      <c r="F19" s="261"/>
      <c r="G19" s="261"/>
      <c r="H19" s="261"/>
      <c r="I19" s="261"/>
      <c r="J19" s="261"/>
      <c r="K19" s="262"/>
    </row>
    <row r="20" spans="1:12" ht="10.199999999999999" customHeight="1">
      <c r="A20" s="28"/>
      <c r="B20" s="257" t="s">
        <v>113</v>
      </c>
      <c r="C20" s="258"/>
      <c r="D20" s="258"/>
      <c r="E20" s="258"/>
      <c r="F20" s="258"/>
      <c r="G20" s="258"/>
      <c r="H20" s="258"/>
      <c r="I20" s="258"/>
      <c r="J20" s="258"/>
      <c r="K20" s="259"/>
    </row>
    <row r="21" spans="1:12" ht="221.4" customHeight="1">
      <c r="A21" s="27"/>
      <c r="B21" s="263" t="s">
        <v>206</v>
      </c>
      <c r="C21" s="264"/>
      <c r="D21" s="264"/>
      <c r="E21" s="264"/>
      <c r="F21" s="264"/>
      <c r="G21" s="264"/>
      <c r="H21" s="264"/>
      <c r="I21" s="264"/>
      <c r="J21" s="264"/>
      <c r="K21" s="265"/>
    </row>
    <row r="22" spans="1:12">
      <c r="A22" s="27"/>
      <c r="B22" s="257" t="s">
        <v>114</v>
      </c>
      <c r="C22" s="258"/>
      <c r="D22" s="258"/>
      <c r="E22" s="258"/>
      <c r="F22" s="258"/>
      <c r="G22" s="258"/>
      <c r="H22" s="258"/>
      <c r="I22" s="258"/>
      <c r="J22" s="258"/>
      <c r="K22" s="259"/>
    </row>
    <row r="23" spans="1:12" ht="22.5" customHeight="1">
      <c r="A23" s="27"/>
      <c r="B23" s="266" t="s">
        <v>120</v>
      </c>
      <c r="C23" s="267"/>
      <c r="D23" s="267"/>
      <c r="E23" s="267"/>
      <c r="F23" s="267"/>
      <c r="G23" s="267"/>
      <c r="H23" s="267"/>
      <c r="I23" s="267"/>
      <c r="J23" s="267"/>
      <c r="K23" s="268"/>
    </row>
    <row r="24" spans="1:12" ht="16.2" customHeight="1">
      <c r="A24" s="27"/>
      <c r="B24" s="269" t="s">
        <v>99</v>
      </c>
      <c r="C24" s="269"/>
      <c r="D24" s="269"/>
      <c r="E24" s="269"/>
      <c r="F24" s="269"/>
      <c r="G24" s="269"/>
      <c r="H24" s="269"/>
      <c r="I24" s="269"/>
      <c r="J24" s="269"/>
      <c r="K24" s="269"/>
    </row>
    <row r="25" spans="1:12" ht="15" customHeight="1">
      <c r="A25" s="27"/>
      <c r="B25" s="246" t="s">
        <v>100</v>
      </c>
      <c r="C25" s="247"/>
      <c r="D25" s="248">
        <v>45</v>
      </c>
      <c r="E25" s="248"/>
      <c r="F25" s="29" t="s">
        <v>101</v>
      </c>
      <c r="G25" s="249" t="s">
        <v>102</v>
      </c>
      <c r="H25" s="247"/>
      <c r="I25" s="247"/>
      <c r="J25" s="247"/>
      <c r="K25" s="250"/>
    </row>
    <row r="26" spans="1:12" ht="15" customHeight="1">
      <c r="A26" s="27"/>
      <c r="B26" s="270" t="s">
        <v>103</v>
      </c>
      <c r="C26" s="271"/>
      <c r="D26" s="272" t="s">
        <v>104</v>
      </c>
      <c r="E26" s="272"/>
      <c r="F26" s="29" t="s">
        <v>105</v>
      </c>
      <c r="G26" s="273" t="s">
        <v>106</v>
      </c>
      <c r="H26" s="271"/>
      <c r="I26" s="271"/>
      <c r="J26" s="271"/>
      <c r="K26" s="274"/>
    </row>
    <row r="27" spans="1:12" ht="22.5" customHeight="1">
      <c r="A27" s="27"/>
      <c r="B27" s="275" t="s">
        <v>103</v>
      </c>
      <c r="C27" s="276"/>
      <c r="D27" s="272" t="s">
        <v>108</v>
      </c>
      <c r="E27" s="272"/>
      <c r="F27" s="30" t="s">
        <v>118</v>
      </c>
      <c r="G27" s="277" t="s">
        <v>109</v>
      </c>
      <c r="H27" s="277"/>
      <c r="I27" s="277"/>
      <c r="J27" s="277"/>
      <c r="K27" s="278"/>
    </row>
    <row r="28" spans="1:12" ht="15" customHeight="1">
      <c r="A28" s="27"/>
      <c r="B28" s="270" t="s">
        <v>107</v>
      </c>
      <c r="C28" s="271"/>
      <c r="D28" s="289" t="s">
        <v>115</v>
      </c>
      <c r="E28" s="289"/>
      <c r="F28" s="29" t="s">
        <v>110</v>
      </c>
      <c r="G28" s="290" t="s">
        <v>111</v>
      </c>
      <c r="H28" s="290"/>
      <c r="I28" s="290"/>
      <c r="J28" s="290"/>
      <c r="K28" s="291"/>
    </row>
    <row r="29" spans="1:12" ht="22.5" customHeight="1">
      <c r="A29" s="27"/>
      <c r="B29" s="279" t="s">
        <v>116</v>
      </c>
      <c r="C29" s="280"/>
      <c r="D29" s="280"/>
      <c r="E29" s="280"/>
      <c r="F29" s="280"/>
      <c r="G29" s="280"/>
      <c r="H29" s="280"/>
      <c r="I29" s="281"/>
      <c r="J29" s="282">
        <f>'ODCINEK B'!I211+'ODCINEK C'!I15</f>
        <v>0</v>
      </c>
      <c r="K29" s="283"/>
    </row>
    <row r="30" spans="1:12" ht="27.75" customHeight="1">
      <c r="A30" s="27"/>
      <c r="B30" s="284" t="s">
        <v>117</v>
      </c>
      <c r="C30" s="285"/>
      <c r="D30" s="31"/>
      <c r="E30" s="286"/>
      <c r="F30" s="287"/>
      <c r="G30" s="287"/>
      <c r="H30" s="287"/>
      <c r="I30" s="287"/>
      <c r="J30" s="287"/>
      <c r="K30" s="288"/>
      <c r="L30" s="32" t="s">
        <v>75</v>
      </c>
    </row>
    <row r="31" spans="1:12" ht="13.2" customHeight="1"/>
    <row r="32" spans="1:12" ht="27.6" customHeight="1"/>
    <row r="33" ht="27.6" customHeight="1"/>
  </sheetData>
  <mergeCells count="41">
    <mergeCell ref="B29:I29"/>
    <mergeCell ref="J29:K29"/>
    <mergeCell ref="B30:C30"/>
    <mergeCell ref="E30:K30"/>
    <mergeCell ref="B28:C28"/>
    <mergeCell ref="D28:E28"/>
    <mergeCell ref="G28:K28"/>
    <mergeCell ref="B26:C26"/>
    <mergeCell ref="D26:E26"/>
    <mergeCell ref="G26:K26"/>
    <mergeCell ref="B27:C27"/>
    <mergeCell ref="D27:E27"/>
    <mergeCell ref="G27:K27"/>
    <mergeCell ref="B25:C25"/>
    <mergeCell ref="D25:E25"/>
    <mergeCell ref="G25:K25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13:K13"/>
    <mergeCell ref="B6:K6"/>
    <mergeCell ref="B7:K7"/>
    <mergeCell ref="B8:K8"/>
    <mergeCell ref="B9:K9"/>
    <mergeCell ref="A12:K12"/>
    <mergeCell ref="B10:K10"/>
    <mergeCell ref="B11:K11"/>
    <mergeCell ref="B1:K1"/>
    <mergeCell ref="B2:K2"/>
    <mergeCell ref="B3:G5"/>
    <mergeCell ref="H3:K3"/>
    <mergeCell ref="H4:K4"/>
    <mergeCell ref="H5:K5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  <pageSetUpPr fitToPage="1"/>
  </sheetPr>
  <dimension ref="A1:L2808"/>
  <sheetViews>
    <sheetView tabSelected="1" view="pageBreakPreview" topLeftCell="B200" zoomScale="106" zoomScaleNormal="100" zoomScaleSheetLayoutView="106" workbookViewId="0">
      <selection activeCell="I212" sqref="I212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4" style="9" customWidth="1"/>
    <col min="6" max="6" width="5.6640625" style="4" customWidth="1"/>
    <col min="7" max="7" width="10.33203125" style="4" customWidth="1"/>
    <col min="8" max="8" width="11.44140625" style="4" customWidth="1"/>
    <col min="9" max="9" width="19.44140625" style="2" customWidth="1"/>
    <col min="10" max="11" width="9.109375" style="9"/>
    <col min="12" max="12" width="9.109375" style="73" customWidth="1"/>
    <col min="13" max="16384" width="9.109375" style="9"/>
  </cols>
  <sheetData>
    <row r="1" spans="1:12" customFormat="1" ht="61.2" customHeight="1">
      <c r="A1" s="35"/>
      <c r="B1" s="34" t="s">
        <v>82</v>
      </c>
      <c r="C1" s="302" t="s">
        <v>85</v>
      </c>
      <c r="D1" s="303"/>
      <c r="E1" s="303"/>
      <c r="F1" s="303"/>
      <c r="G1" s="303"/>
      <c r="H1" s="303"/>
      <c r="I1" s="306"/>
      <c r="L1" s="72"/>
    </row>
    <row r="2" spans="1:12" ht="36" customHeight="1">
      <c r="A2" s="20"/>
      <c r="B2" s="33" t="s">
        <v>128</v>
      </c>
      <c r="C2" s="292" t="s">
        <v>147</v>
      </c>
      <c r="D2" s="293"/>
      <c r="E2" s="294"/>
      <c r="F2" s="294"/>
      <c r="G2" s="294"/>
      <c r="H2" s="294"/>
      <c r="I2" s="295"/>
      <c r="J2" s="9">
        <v>2</v>
      </c>
    </row>
    <row r="3" spans="1:12" ht="24">
      <c r="A3" s="1" t="s">
        <v>0</v>
      </c>
      <c r="B3" s="14" t="s">
        <v>0</v>
      </c>
      <c r="C3" s="21" t="s">
        <v>86</v>
      </c>
      <c r="D3" s="21" t="s">
        <v>127</v>
      </c>
      <c r="E3" s="15" t="s">
        <v>83</v>
      </c>
      <c r="F3" s="15" t="s">
        <v>84</v>
      </c>
      <c r="G3" s="15" t="s">
        <v>1</v>
      </c>
      <c r="H3" s="16" t="s">
        <v>71</v>
      </c>
      <c r="I3" s="17" t="s">
        <v>72</v>
      </c>
      <c r="L3" s="41">
        <v>1</v>
      </c>
    </row>
    <row r="4" spans="1:12" ht="13.2">
      <c r="A4" s="6" t="s">
        <v>3</v>
      </c>
      <c r="B4" s="18" t="s">
        <v>121</v>
      </c>
      <c r="C4" s="7" t="s">
        <v>81</v>
      </c>
      <c r="D4" s="185"/>
      <c r="E4" s="10" t="s">
        <v>30</v>
      </c>
      <c r="F4" s="11"/>
      <c r="G4" s="183"/>
      <c r="H4" s="186"/>
      <c r="I4" s="184"/>
    </row>
    <row r="5" spans="1:12" s="41" customFormat="1" ht="24">
      <c r="A5" s="42" t="s">
        <v>12</v>
      </c>
      <c r="B5" s="174"/>
      <c r="C5" s="44"/>
      <c r="D5" s="45"/>
      <c r="E5" s="46" t="s">
        <v>119</v>
      </c>
      <c r="F5" s="47"/>
      <c r="G5" s="182"/>
      <c r="H5" s="181"/>
      <c r="I5" s="78"/>
      <c r="L5" s="74"/>
    </row>
    <row r="6" spans="1:12" s="41" customFormat="1" ht="13.2">
      <c r="A6" s="40" t="s">
        <v>13</v>
      </c>
      <c r="B6" s="174" t="s">
        <v>122</v>
      </c>
      <c r="C6" s="88" t="s">
        <v>177</v>
      </c>
      <c r="D6" s="90"/>
      <c r="E6" s="89" t="s">
        <v>178</v>
      </c>
      <c r="F6" s="84" t="s">
        <v>10</v>
      </c>
      <c r="G6" s="84" t="s">
        <v>10</v>
      </c>
      <c r="H6" s="107" t="s">
        <v>10</v>
      </c>
      <c r="I6" s="106" t="s">
        <v>10</v>
      </c>
      <c r="L6" s="74"/>
    </row>
    <row r="7" spans="1:12" s="41" customFormat="1" ht="22.8">
      <c r="A7" s="42" t="s">
        <v>4</v>
      </c>
      <c r="B7" s="173" t="s">
        <v>125</v>
      </c>
      <c r="C7" s="99"/>
      <c r="D7" s="99"/>
      <c r="E7" s="95" t="s">
        <v>179</v>
      </c>
      <c r="F7" s="84" t="s">
        <v>135</v>
      </c>
      <c r="G7" s="105">
        <v>166.54</v>
      </c>
      <c r="H7" s="144">
        <f>K7*$L$3</f>
        <v>0</v>
      </c>
      <c r="I7" s="145">
        <f>ROUND($G7*H7,2)</f>
        <v>0</v>
      </c>
      <c r="L7" s="74"/>
    </row>
    <row r="8" spans="1:12" s="41" customFormat="1" ht="13.2">
      <c r="A8" s="42" t="s">
        <v>14</v>
      </c>
      <c r="B8" s="174" t="s">
        <v>137</v>
      </c>
      <c r="C8" s="82" t="s">
        <v>142</v>
      </c>
      <c r="D8" s="82"/>
      <c r="E8" s="98" t="s">
        <v>144</v>
      </c>
      <c r="F8" s="96" t="s">
        <v>10</v>
      </c>
      <c r="G8" s="94" t="s">
        <v>10</v>
      </c>
      <c r="H8" s="146" t="s">
        <v>10</v>
      </c>
      <c r="I8" s="106" t="s">
        <v>10</v>
      </c>
      <c r="L8" s="74"/>
    </row>
    <row r="9" spans="1:12" s="41" customFormat="1" ht="13.2">
      <c r="A9" s="40"/>
      <c r="B9" s="173" t="s">
        <v>138</v>
      </c>
      <c r="C9" s="100"/>
      <c r="D9" s="100"/>
      <c r="E9" s="86" t="s">
        <v>180</v>
      </c>
      <c r="F9" s="97" t="s">
        <v>135</v>
      </c>
      <c r="G9" s="105">
        <v>166.54</v>
      </c>
      <c r="H9" s="144">
        <f>K9*$L$3</f>
        <v>0</v>
      </c>
      <c r="I9" s="145">
        <f>ROUND($G9*H9,2)</f>
        <v>0</v>
      </c>
      <c r="L9" s="74"/>
    </row>
    <row r="10" spans="1:12" s="41" customFormat="1" ht="19.5" customHeight="1">
      <c r="A10" s="40" t="s">
        <v>15</v>
      </c>
      <c r="B10" s="174" t="s">
        <v>155</v>
      </c>
      <c r="C10" s="82" t="s">
        <v>152</v>
      </c>
      <c r="D10" s="82"/>
      <c r="E10" s="86" t="s">
        <v>140</v>
      </c>
      <c r="F10" s="97" t="s">
        <v>10</v>
      </c>
      <c r="G10" s="94" t="s">
        <v>10</v>
      </c>
      <c r="H10" s="107" t="s">
        <v>10</v>
      </c>
      <c r="I10" s="106" t="s">
        <v>10</v>
      </c>
      <c r="L10" s="74"/>
    </row>
    <row r="11" spans="1:12" s="41" customFormat="1" ht="19.5" customHeight="1">
      <c r="A11" s="40" t="s">
        <v>17</v>
      </c>
      <c r="B11" s="173" t="s">
        <v>156</v>
      </c>
      <c r="C11" s="100"/>
      <c r="D11" s="100"/>
      <c r="E11" s="95" t="s">
        <v>181</v>
      </c>
      <c r="F11" s="97" t="s">
        <v>135</v>
      </c>
      <c r="G11" s="105">
        <v>166.54</v>
      </c>
      <c r="H11" s="144">
        <f>K11*$L$3</f>
        <v>0</v>
      </c>
      <c r="I11" s="145">
        <f>ROUND($G11*H11,2)</f>
        <v>0</v>
      </c>
      <c r="L11" s="74"/>
    </row>
    <row r="12" spans="1:12" s="41" customFormat="1" ht="19.5" customHeight="1">
      <c r="A12" s="40" t="s">
        <v>18</v>
      </c>
      <c r="B12" s="175"/>
      <c r="C12" s="23"/>
      <c r="D12" s="38"/>
      <c r="E12" s="54" t="s">
        <v>32</v>
      </c>
      <c r="F12" s="24" t="s">
        <v>77</v>
      </c>
      <c r="G12" s="22"/>
      <c r="H12" s="144" t="s">
        <v>10</v>
      </c>
      <c r="I12" s="147" t="s">
        <v>10</v>
      </c>
      <c r="L12" s="74"/>
    </row>
    <row r="13" spans="1:12" s="41" customFormat="1" ht="13.8">
      <c r="A13" s="40"/>
      <c r="B13" s="18"/>
      <c r="C13" s="308" t="s">
        <v>126</v>
      </c>
      <c r="D13" s="308"/>
      <c r="E13" s="308"/>
      <c r="F13" s="8"/>
      <c r="G13" s="36"/>
      <c r="H13" s="39" t="s">
        <v>10</v>
      </c>
      <c r="I13" s="13">
        <f>SUM(I4:I12)</f>
        <v>0</v>
      </c>
      <c r="L13" s="74"/>
    </row>
    <row r="14" spans="1:12" s="41" customFormat="1" ht="45.6" customHeight="1">
      <c r="A14" s="42" t="s">
        <v>5</v>
      </c>
      <c r="B14" s="34" t="s">
        <v>82</v>
      </c>
      <c r="C14" s="309" t="s">
        <v>151</v>
      </c>
      <c r="D14" s="310"/>
      <c r="E14" s="311"/>
      <c r="F14" s="311"/>
      <c r="G14" s="311"/>
      <c r="H14" s="311"/>
      <c r="I14" s="312"/>
      <c r="L14" s="74"/>
    </row>
    <row r="15" spans="1:12" s="41" customFormat="1" ht="35.4" customHeight="1">
      <c r="A15" s="42"/>
      <c r="B15" s="33" t="s">
        <v>128</v>
      </c>
      <c r="C15" s="292" t="s">
        <v>153</v>
      </c>
      <c r="D15" s="293"/>
      <c r="E15" s="294"/>
      <c r="F15" s="294"/>
      <c r="G15" s="294"/>
      <c r="H15" s="294"/>
      <c r="I15" s="295"/>
      <c r="J15" s="41">
        <v>8</v>
      </c>
      <c r="L15" s="74"/>
    </row>
    <row r="16" spans="1:12" s="41" customFormat="1" ht="24">
      <c r="A16" s="42" t="s">
        <v>19</v>
      </c>
      <c r="B16" s="14" t="s">
        <v>0</v>
      </c>
      <c r="C16" s="21" t="s">
        <v>86</v>
      </c>
      <c r="D16" s="21" t="s">
        <v>127</v>
      </c>
      <c r="E16" s="50" t="s">
        <v>83</v>
      </c>
      <c r="F16" s="15" t="s">
        <v>84</v>
      </c>
      <c r="G16" s="15" t="s">
        <v>1</v>
      </c>
      <c r="H16" s="16" t="s">
        <v>71</v>
      </c>
      <c r="I16" s="17" t="s">
        <v>72</v>
      </c>
      <c r="L16" s="74"/>
    </row>
    <row r="17" spans="1:12" s="41" customFormat="1" ht="13.2">
      <c r="A17" s="40"/>
      <c r="B17" s="18" t="s">
        <v>121</v>
      </c>
      <c r="C17" s="7" t="s">
        <v>81</v>
      </c>
      <c r="D17" s="37"/>
      <c r="E17" s="10" t="s">
        <v>30</v>
      </c>
      <c r="F17" s="11"/>
      <c r="G17" s="183"/>
      <c r="H17" s="186"/>
      <c r="I17" s="184"/>
      <c r="L17" s="74"/>
    </row>
    <row r="18" spans="1:12" s="41" customFormat="1" ht="24">
      <c r="A18" s="42" t="s">
        <v>20</v>
      </c>
      <c r="B18" s="174"/>
      <c r="C18" s="44"/>
      <c r="D18" s="45"/>
      <c r="E18" s="46" t="s">
        <v>119</v>
      </c>
      <c r="F18" s="47"/>
      <c r="G18" s="182"/>
      <c r="H18"/>
      <c r="I18" s="78"/>
      <c r="L18" s="74"/>
    </row>
    <row r="19" spans="1:12" s="41" customFormat="1" ht="13.2">
      <c r="A19" s="40" t="s">
        <v>21</v>
      </c>
      <c r="B19" s="174" t="s">
        <v>122</v>
      </c>
      <c r="C19" s="88" t="s">
        <v>177</v>
      </c>
      <c r="D19" s="90"/>
      <c r="E19" s="89" t="s">
        <v>178</v>
      </c>
      <c r="F19" s="84" t="s">
        <v>10</v>
      </c>
      <c r="G19" s="84" t="s">
        <v>10</v>
      </c>
      <c r="H19" s="146" t="s">
        <v>10</v>
      </c>
      <c r="I19" s="106" t="s">
        <v>10</v>
      </c>
      <c r="L19" s="74"/>
    </row>
    <row r="20" spans="1:12" s="41" customFormat="1" ht="22.8">
      <c r="A20" s="40"/>
      <c r="B20" s="173" t="s">
        <v>125</v>
      </c>
      <c r="C20" s="99"/>
      <c r="D20" s="99"/>
      <c r="E20" s="95" t="s">
        <v>179</v>
      </c>
      <c r="F20" s="84" t="s">
        <v>135</v>
      </c>
      <c r="G20" s="148">
        <v>174.7</v>
      </c>
      <c r="H20" s="144">
        <f>K20*$L$3</f>
        <v>0</v>
      </c>
      <c r="I20" s="145">
        <f>ROUND($G20*H20,2)</f>
        <v>0</v>
      </c>
      <c r="L20" s="74"/>
    </row>
    <row r="21" spans="1:12" s="41" customFormat="1" ht="13.2">
      <c r="A21" s="40"/>
      <c r="B21" s="174" t="s">
        <v>137</v>
      </c>
      <c r="C21" s="82" t="s">
        <v>142</v>
      </c>
      <c r="D21" s="82"/>
      <c r="E21" s="98" t="s">
        <v>144</v>
      </c>
      <c r="F21" s="96" t="s">
        <v>10</v>
      </c>
      <c r="G21" s="94" t="s">
        <v>10</v>
      </c>
      <c r="H21" s="146" t="s">
        <v>10</v>
      </c>
      <c r="I21" s="106" t="s">
        <v>10</v>
      </c>
      <c r="L21" s="74"/>
    </row>
    <row r="22" spans="1:12" s="41" customFormat="1" ht="13.2">
      <c r="A22" s="42" t="s">
        <v>22</v>
      </c>
      <c r="B22" s="173" t="s">
        <v>138</v>
      </c>
      <c r="C22" s="103"/>
      <c r="D22" s="103"/>
      <c r="E22" s="86" t="s">
        <v>180</v>
      </c>
      <c r="F22" s="97" t="s">
        <v>135</v>
      </c>
      <c r="G22" s="148">
        <v>174.7</v>
      </c>
      <c r="H22" s="144">
        <f>K22*$L$3</f>
        <v>0</v>
      </c>
      <c r="I22" s="145">
        <f>ROUND($G22*H22,2)</f>
        <v>0</v>
      </c>
      <c r="K22" s="74"/>
      <c r="L22" s="74"/>
    </row>
    <row r="23" spans="1:12" s="41" customFormat="1" ht="26.4" customHeight="1">
      <c r="A23" s="42" t="s">
        <v>24</v>
      </c>
      <c r="B23" s="174" t="s">
        <v>155</v>
      </c>
      <c r="C23" s="82" t="s">
        <v>152</v>
      </c>
      <c r="D23" s="82"/>
      <c r="E23" s="86" t="s">
        <v>140</v>
      </c>
      <c r="F23" s="97" t="s">
        <v>10</v>
      </c>
      <c r="G23" s="94" t="s">
        <v>10</v>
      </c>
      <c r="H23" s="146" t="s">
        <v>10</v>
      </c>
      <c r="I23" s="106" t="s">
        <v>10</v>
      </c>
      <c r="L23" s="74"/>
    </row>
    <row r="24" spans="1:12" s="41" customFormat="1" ht="13.2">
      <c r="A24" s="40"/>
      <c r="B24" s="173" t="s">
        <v>156</v>
      </c>
      <c r="C24" s="100"/>
      <c r="D24" s="100"/>
      <c r="E24" s="95" t="s">
        <v>181</v>
      </c>
      <c r="F24" s="97" t="s">
        <v>135</v>
      </c>
      <c r="G24" s="148">
        <v>174.7</v>
      </c>
      <c r="H24" s="144">
        <f>K24*$L$3</f>
        <v>0</v>
      </c>
      <c r="I24" s="145">
        <f>ROUND($G24*H24,2)</f>
        <v>0</v>
      </c>
      <c r="L24" s="74"/>
    </row>
    <row r="25" spans="1:12" s="41" customFormat="1" ht="26.4" customHeight="1">
      <c r="A25" s="42" t="s">
        <v>25</v>
      </c>
      <c r="B25" s="19"/>
      <c r="C25" s="23"/>
      <c r="D25" s="38"/>
      <c r="E25" s="54" t="s">
        <v>32</v>
      </c>
      <c r="F25" s="24" t="s">
        <v>77</v>
      </c>
      <c r="G25" s="22"/>
      <c r="H25" s="146" t="s">
        <v>10</v>
      </c>
      <c r="I25" s="56" t="s">
        <v>10</v>
      </c>
      <c r="L25" s="74"/>
    </row>
    <row r="26" spans="1:12" s="41" customFormat="1" ht="13.8">
      <c r="A26" s="40" t="s">
        <v>26</v>
      </c>
      <c r="B26" s="18"/>
      <c r="C26" s="308" t="s">
        <v>150</v>
      </c>
      <c r="D26" s="308"/>
      <c r="E26" s="308"/>
      <c r="F26" s="8"/>
      <c r="G26" s="51"/>
      <c r="H26" s="48" t="s">
        <v>10</v>
      </c>
      <c r="I26" s="13">
        <f>SUM(I17:I25)</f>
        <v>0</v>
      </c>
      <c r="L26" s="74"/>
    </row>
    <row r="27" spans="1:12" s="41" customFormat="1" ht="47.4" customHeight="1">
      <c r="A27" s="42"/>
      <c r="B27" s="34" t="s">
        <v>82</v>
      </c>
      <c r="C27" s="302" t="s">
        <v>146</v>
      </c>
      <c r="D27" s="303"/>
      <c r="E27" s="304"/>
      <c r="F27" s="304"/>
      <c r="G27" s="304"/>
      <c r="H27" s="304"/>
      <c r="I27" s="305"/>
      <c r="L27" s="74"/>
    </row>
    <row r="28" spans="1:12" s="41" customFormat="1" ht="35.4" customHeight="1">
      <c r="A28" s="42" t="s">
        <v>33</v>
      </c>
      <c r="B28" s="57" t="s">
        <v>128</v>
      </c>
      <c r="C28" s="292" t="s">
        <v>157</v>
      </c>
      <c r="D28" s="293"/>
      <c r="E28" s="294"/>
      <c r="F28" s="294"/>
      <c r="G28" s="294"/>
      <c r="H28" s="294"/>
      <c r="I28" s="295"/>
      <c r="J28" s="41">
        <v>12</v>
      </c>
      <c r="L28" s="74"/>
    </row>
    <row r="29" spans="1:12" s="41" customFormat="1" ht="24">
      <c r="A29" s="40" t="s">
        <v>34</v>
      </c>
      <c r="B29" s="14" t="s">
        <v>0</v>
      </c>
      <c r="C29" s="21" t="s">
        <v>86</v>
      </c>
      <c r="D29" s="58" t="s">
        <v>127</v>
      </c>
      <c r="E29" s="50" t="s">
        <v>83</v>
      </c>
      <c r="F29" s="52" t="s">
        <v>84</v>
      </c>
      <c r="G29" s="15" t="s">
        <v>1</v>
      </c>
      <c r="H29" s="16" t="s">
        <v>71</v>
      </c>
      <c r="I29" s="17" t="s">
        <v>72</v>
      </c>
      <c r="L29" s="74"/>
    </row>
    <row r="30" spans="1:12" s="41" customFormat="1" ht="13.2">
      <c r="A30" s="40" t="s">
        <v>43</v>
      </c>
      <c r="B30" s="18" t="s">
        <v>121</v>
      </c>
      <c r="C30" s="7" t="s">
        <v>81</v>
      </c>
      <c r="D30" s="37"/>
      <c r="E30" s="10" t="s">
        <v>30</v>
      </c>
      <c r="F30" s="11"/>
      <c r="G30" s="192"/>
      <c r="H30" s="190"/>
      <c r="I30" s="191"/>
      <c r="L30" s="74"/>
    </row>
    <row r="31" spans="1:12" s="41" customFormat="1" ht="24">
      <c r="A31" s="42" t="s">
        <v>35</v>
      </c>
      <c r="B31" s="174"/>
      <c r="C31" s="44"/>
      <c r="D31" s="45"/>
      <c r="E31" s="46" t="s">
        <v>119</v>
      </c>
      <c r="F31" s="47"/>
      <c r="G31" s="188"/>
      <c r="H31" s="189"/>
      <c r="I31" s="78"/>
      <c r="L31" s="74"/>
    </row>
    <row r="32" spans="1:12" s="41" customFormat="1" ht="13.2">
      <c r="A32" s="40" t="s">
        <v>36</v>
      </c>
      <c r="B32" s="174" t="s">
        <v>122</v>
      </c>
      <c r="C32" s="88" t="s">
        <v>177</v>
      </c>
      <c r="D32" s="90"/>
      <c r="E32" s="89" t="s">
        <v>178</v>
      </c>
      <c r="F32" s="84" t="s">
        <v>10</v>
      </c>
      <c r="G32" s="85" t="s">
        <v>10</v>
      </c>
      <c r="H32" s="155" t="s">
        <v>10</v>
      </c>
      <c r="I32" s="156" t="s">
        <v>10</v>
      </c>
      <c r="L32" s="74"/>
    </row>
    <row r="33" spans="1:12" s="41" customFormat="1" ht="22.8">
      <c r="A33" s="40"/>
      <c r="B33" s="173" t="s">
        <v>125</v>
      </c>
      <c r="C33" s="99"/>
      <c r="D33" s="99"/>
      <c r="E33" s="95" t="s">
        <v>179</v>
      </c>
      <c r="F33" s="84" t="s">
        <v>135</v>
      </c>
      <c r="G33" s="151">
        <v>21</v>
      </c>
      <c r="H33" s="144">
        <f>K33*$L$3</f>
        <v>0</v>
      </c>
      <c r="I33" s="145">
        <f t="shared" ref="I33" si="0">ROUND($G33*H33,2)</f>
        <v>0</v>
      </c>
      <c r="L33" s="74"/>
    </row>
    <row r="34" spans="1:12" s="41" customFormat="1" ht="13.2">
      <c r="A34" s="42" t="s">
        <v>37</v>
      </c>
      <c r="B34" s="174" t="s">
        <v>134</v>
      </c>
      <c r="C34" s="82" t="s">
        <v>142</v>
      </c>
      <c r="D34" s="82"/>
      <c r="E34" s="98" t="s">
        <v>144</v>
      </c>
      <c r="F34" s="96" t="s">
        <v>10</v>
      </c>
      <c r="G34" s="87" t="s">
        <v>10</v>
      </c>
      <c r="H34" s="157" t="s">
        <v>10</v>
      </c>
      <c r="I34" s="156" t="s">
        <v>10</v>
      </c>
      <c r="L34" s="74"/>
    </row>
    <row r="35" spans="1:12" s="41" customFormat="1" ht="24.6" customHeight="1">
      <c r="A35" s="40" t="s">
        <v>38</v>
      </c>
      <c r="B35" s="173" t="s">
        <v>123</v>
      </c>
      <c r="C35" s="100"/>
      <c r="D35" s="100"/>
      <c r="E35" s="86" t="s">
        <v>180</v>
      </c>
      <c r="F35" s="97" t="s">
        <v>135</v>
      </c>
      <c r="G35" s="151">
        <v>21</v>
      </c>
      <c r="H35" s="144">
        <f>K35*$L$3</f>
        <v>0</v>
      </c>
      <c r="I35" s="145">
        <f t="shared" ref="I35" si="1">ROUND($G35*H35,2)</f>
        <v>0</v>
      </c>
      <c r="L35" s="74"/>
    </row>
    <row r="36" spans="1:12" s="41" customFormat="1" ht="13.2">
      <c r="A36" s="40"/>
      <c r="B36" s="174" t="s">
        <v>137</v>
      </c>
      <c r="C36" s="82" t="s">
        <v>152</v>
      </c>
      <c r="D36" s="82"/>
      <c r="E36" s="86" t="s">
        <v>140</v>
      </c>
      <c r="F36" s="97" t="s">
        <v>10</v>
      </c>
      <c r="G36" s="87" t="s">
        <v>10</v>
      </c>
      <c r="H36" s="155" t="s">
        <v>10</v>
      </c>
      <c r="I36" s="156" t="s">
        <v>10</v>
      </c>
      <c r="L36" s="74"/>
    </row>
    <row r="37" spans="1:12" s="41" customFormat="1" ht="13.2">
      <c r="A37" s="40"/>
      <c r="B37" s="173" t="s">
        <v>138</v>
      </c>
      <c r="C37" s="100"/>
      <c r="D37" s="100"/>
      <c r="E37" s="95" t="s">
        <v>181</v>
      </c>
      <c r="F37" s="97" t="s">
        <v>135</v>
      </c>
      <c r="G37" s="151">
        <v>21</v>
      </c>
      <c r="H37" s="144">
        <f>K37*$L$3</f>
        <v>0</v>
      </c>
      <c r="I37" s="145">
        <f t="shared" ref="I37" si="2">ROUND($G37*H37,2)</f>
        <v>0</v>
      </c>
      <c r="L37" s="74"/>
    </row>
    <row r="38" spans="1:12" s="41" customFormat="1" ht="13.2">
      <c r="A38" s="40"/>
      <c r="B38" s="175"/>
      <c r="C38" s="23"/>
      <c r="D38" s="38"/>
      <c r="E38" s="54" t="s">
        <v>32</v>
      </c>
      <c r="F38" s="24" t="s">
        <v>77</v>
      </c>
      <c r="G38" s="22"/>
      <c r="H38" s="158" t="s">
        <v>10</v>
      </c>
      <c r="I38" s="159" t="s">
        <v>10</v>
      </c>
      <c r="L38" s="74"/>
    </row>
    <row r="39" spans="1:12" s="41" customFormat="1" ht="13.8">
      <c r="A39" s="42" t="s">
        <v>39</v>
      </c>
      <c r="B39" s="18"/>
      <c r="C39" s="308" t="s">
        <v>150</v>
      </c>
      <c r="D39" s="308"/>
      <c r="E39" s="308"/>
      <c r="F39" s="8"/>
      <c r="G39" s="59"/>
      <c r="H39" s="48" t="s">
        <v>10</v>
      </c>
      <c r="I39" s="13">
        <f>SUM(I31:I38)</f>
        <v>0</v>
      </c>
      <c r="L39" s="74"/>
    </row>
    <row r="40" spans="1:12" s="41" customFormat="1" ht="41.4" customHeight="1">
      <c r="A40" s="40" t="s">
        <v>40</v>
      </c>
      <c r="B40" s="34" t="s">
        <v>82</v>
      </c>
      <c r="C40" s="296" t="s">
        <v>85</v>
      </c>
      <c r="D40" s="297"/>
      <c r="E40" s="297"/>
      <c r="F40" s="297"/>
      <c r="G40" s="297"/>
      <c r="H40" s="297"/>
      <c r="I40" s="298"/>
      <c r="L40" s="74"/>
    </row>
    <row r="41" spans="1:12" s="41" customFormat="1" ht="33" customHeight="1">
      <c r="A41" s="40"/>
      <c r="B41" s="57" t="s">
        <v>128</v>
      </c>
      <c r="C41" s="292" t="s">
        <v>158</v>
      </c>
      <c r="D41" s="293"/>
      <c r="E41" s="294"/>
      <c r="F41" s="294"/>
      <c r="G41" s="294"/>
      <c r="H41" s="294"/>
      <c r="I41" s="295"/>
      <c r="J41" s="41">
        <v>17</v>
      </c>
      <c r="L41" s="74"/>
    </row>
    <row r="42" spans="1:12" s="41" customFormat="1" ht="24">
      <c r="A42" s="42" t="s">
        <v>7</v>
      </c>
      <c r="B42" s="14" t="s">
        <v>0</v>
      </c>
      <c r="C42" s="21" t="s">
        <v>86</v>
      </c>
      <c r="D42" s="58" t="s">
        <v>127</v>
      </c>
      <c r="E42" s="50" t="s">
        <v>83</v>
      </c>
      <c r="F42" s="52" t="s">
        <v>84</v>
      </c>
      <c r="G42" s="15" t="s">
        <v>1</v>
      </c>
      <c r="H42" s="16" t="s">
        <v>71</v>
      </c>
      <c r="I42" s="17" t="s">
        <v>72</v>
      </c>
      <c r="L42" s="74"/>
    </row>
    <row r="43" spans="1:12" s="41" customFormat="1" ht="13.2">
      <c r="A43" s="42"/>
      <c r="B43" s="18" t="s">
        <v>121</v>
      </c>
      <c r="C43" s="7" t="s">
        <v>81</v>
      </c>
      <c r="D43" s="37"/>
      <c r="E43" s="10" t="s">
        <v>30</v>
      </c>
      <c r="F43" s="11"/>
      <c r="G43" s="193"/>
      <c r="H43" s="190"/>
      <c r="I43" s="184"/>
      <c r="L43" s="74"/>
    </row>
    <row r="44" spans="1:12" s="41" customFormat="1" ht="24">
      <c r="A44" s="42" t="s">
        <v>45</v>
      </c>
      <c r="B44" s="18"/>
      <c r="C44" s="44"/>
      <c r="D44" s="45"/>
      <c r="E44" s="46" t="s">
        <v>119</v>
      </c>
      <c r="F44" s="47"/>
      <c r="G44" s="194"/>
      <c r="H44" s="195"/>
      <c r="I44" s="78"/>
      <c r="L44" s="74"/>
    </row>
    <row r="45" spans="1:12" s="41" customFormat="1" ht="13.2">
      <c r="A45" s="40" t="s">
        <v>46</v>
      </c>
      <c r="B45" s="174" t="s">
        <v>122</v>
      </c>
      <c r="C45" s="88" t="s">
        <v>177</v>
      </c>
      <c r="D45" s="90"/>
      <c r="E45" s="89" t="s">
        <v>178</v>
      </c>
      <c r="F45" s="84" t="s">
        <v>10</v>
      </c>
      <c r="G45" s="85" t="s">
        <v>10</v>
      </c>
      <c r="H45" s="107" t="s">
        <v>10</v>
      </c>
      <c r="I45" s="106" t="s">
        <v>10</v>
      </c>
      <c r="L45" s="74"/>
    </row>
    <row r="46" spans="1:12" s="41" customFormat="1" ht="22.8">
      <c r="A46" s="40"/>
      <c r="B46" s="173" t="s">
        <v>125</v>
      </c>
      <c r="C46" s="99"/>
      <c r="D46" s="99"/>
      <c r="E46" s="95" t="s">
        <v>179</v>
      </c>
      <c r="F46" s="84" t="s">
        <v>135</v>
      </c>
      <c r="G46" s="105">
        <v>122.87</v>
      </c>
      <c r="H46" s="144">
        <f>K46*$L$3</f>
        <v>0</v>
      </c>
      <c r="I46" s="145">
        <f t="shared" ref="I46" si="3">ROUND($G46*H46,2)</f>
        <v>0</v>
      </c>
      <c r="L46" s="74"/>
    </row>
    <row r="47" spans="1:12" s="41" customFormat="1" ht="13.2">
      <c r="A47" s="40"/>
      <c r="B47" s="174" t="s">
        <v>137</v>
      </c>
      <c r="C47" s="82" t="s">
        <v>142</v>
      </c>
      <c r="D47" s="82"/>
      <c r="E47" s="98" t="s">
        <v>144</v>
      </c>
      <c r="F47" s="96" t="s">
        <v>10</v>
      </c>
      <c r="G47" s="87" t="s">
        <v>10</v>
      </c>
      <c r="H47" s="108" t="s">
        <v>10</v>
      </c>
      <c r="I47" s="106" t="s">
        <v>10</v>
      </c>
      <c r="L47" s="74"/>
    </row>
    <row r="48" spans="1:12" s="41" customFormat="1" ht="13.2">
      <c r="A48" s="42" t="s">
        <v>8</v>
      </c>
      <c r="B48" s="173" t="s">
        <v>138</v>
      </c>
      <c r="C48" s="100"/>
      <c r="D48" s="100"/>
      <c r="E48" s="86" t="s">
        <v>180</v>
      </c>
      <c r="F48" s="97" t="s">
        <v>135</v>
      </c>
      <c r="G48" s="105">
        <v>122.87</v>
      </c>
      <c r="H48" s="144">
        <f>K48*$L$3</f>
        <v>0</v>
      </c>
      <c r="I48" s="145">
        <f t="shared" ref="I48" si="4">ROUND($G48*H48,2)</f>
        <v>0</v>
      </c>
      <c r="K48" s="178"/>
      <c r="L48" s="74"/>
    </row>
    <row r="49" spans="1:12" s="41" customFormat="1" ht="13.2">
      <c r="A49" s="42"/>
      <c r="B49" s="174" t="s">
        <v>155</v>
      </c>
      <c r="C49" s="82" t="s">
        <v>152</v>
      </c>
      <c r="D49" s="82"/>
      <c r="E49" s="86" t="s">
        <v>140</v>
      </c>
      <c r="F49" s="97" t="s">
        <v>10</v>
      </c>
      <c r="G49" s="87" t="s">
        <v>10</v>
      </c>
      <c r="H49" s="107" t="s">
        <v>10</v>
      </c>
      <c r="I49" s="106" t="s">
        <v>10</v>
      </c>
      <c r="L49" s="74"/>
    </row>
    <row r="50" spans="1:12" s="41" customFormat="1" ht="13.2">
      <c r="A50" s="40"/>
      <c r="B50" s="173" t="s">
        <v>156</v>
      </c>
      <c r="C50" s="100"/>
      <c r="D50" s="100"/>
      <c r="E50" s="95" t="s">
        <v>181</v>
      </c>
      <c r="F50" s="97" t="s">
        <v>135</v>
      </c>
      <c r="G50" s="105">
        <v>122.87</v>
      </c>
      <c r="H50" s="144">
        <f>K50*$L$3</f>
        <v>0</v>
      </c>
      <c r="I50" s="145">
        <f t="shared" ref="I50" si="5">ROUND($G50*H50,2)</f>
        <v>0</v>
      </c>
      <c r="L50" s="74"/>
    </row>
    <row r="51" spans="1:12" s="41" customFormat="1" ht="13.2">
      <c r="A51" s="40"/>
      <c r="B51" s="176"/>
      <c r="C51" s="23"/>
      <c r="D51" s="38"/>
      <c r="E51" s="54" t="s">
        <v>32</v>
      </c>
      <c r="F51" s="24" t="s">
        <v>77</v>
      </c>
      <c r="G51" s="22"/>
      <c r="H51" s="55" t="s">
        <v>10</v>
      </c>
      <c r="I51" s="56" t="s">
        <v>10</v>
      </c>
      <c r="L51" s="74"/>
    </row>
    <row r="52" spans="1:12" s="41" customFormat="1" ht="13.8">
      <c r="A52" s="40"/>
      <c r="B52" s="172"/>
      <c r="C52" s="299" t="s">
        <v>126</v>
      </c>
      <c r="D52" s="300"/>
      <c r="E52" s="301"/>
      <c r="F52" s="8"/>
      <c r="G52" s="51"/>
      <c r="H52" s="48" t="s">
        <v>10</v>
      </c>
      <c r="I52" s="13">
        <f>SUM(I45:I51)</f>
        <v>0</v>
      </c>
      <c r="L52" s="74"/>
    </row>
    <row r="53" spans="1:12" s="41" customFormat="1" ht="40.799999999999997" customHeight="1">
      <c r="A53" s="40"/>
      <c r="B53" s="34" t="s">
        <v>82</v>
      </c>
      <c r="C53" s="302" t="s">
        <v>146</v>
      </c>
      <c r="D53" s="303"/>
      <c r="E53" s="304"/>
      <c r="F53" s="304"/>
      <c r="G53" s="304"/>
      <c r="H53" s="304"/>
      <c r="I53" s="305"/>
      <c r="L53" s="74"/>
    </row>
    <row r="54" spans="1:12" s="41" customFormat="1" ht="26.4">
      <c r="A54" s="40"/>
      <c r="B54" s="57" t="s">
        <v>128</v>
      </c>
      <c r="C54" s="292" t="s">
        <v>159</v>
      </c>
      <c r="D54" s="293"/>
      <c r="E54" s="294"/>
      <c r="F54" s="294"/>
      <c r="G54" s="294"/>
      <c r="H54" s="294"/>
      <c r="I54" s="295"/>
      <c r="J54" s="41">
        <v>18</v>
      </c>
      <c r="L54" s="74"/>
    </row>
    <row r="55" spans="1:12" s="41" customFormat="1" ht="24">
      <c r="A55" s="42" t="s">
        <v>9</v>
      </c>
      <c r="B55" s="14" t="s">
        <v>0</v>
      </c>
      <c r="C55" s="21" t="s">
        <v>86</v>
      </c>
      <c r="D55" s="58" t="s">
        <v>127</v>
      </c>
      <c r="E55" s="50" t="s">
        <v>83</v>
      </c>
      <c r="F55" s="52" t="s">
        <v>84</v>
      </c>
      <c r="G55" s="15" t="s">
        <v>1</v>
      </c>
      <c r="H55" s="16" t="s">
        <v>71</v>
      </c>
      <c r="I55" s="17" t="s">
        <v>72</v>
      </c>
      <c r="L55" s="74"/>
    </row>
    <row r="56" spans="1:12" s="41" customFormat="1" ht="13.2">
      <c r="A56" s="42"/>
      <c r="B56" s="174" t="s">
        <v>121</v>
      </c>
      <c r="C56" s="200" t="s">
        <v>81</v>
      </c>
      <c r="D56" s="185"/>
      <c r="E56" s="201" t="s">
        <v>30</v>
      </c>
      <c r="F56" s="202"/>
      <c r="G56" s="203"/>
      <c r="H56" s="204"/>
      <c r="I56" s="205"/>
      <c r="L56" s="74"/>
    </row>
    <row r="57" spans="1:12" s="41" customFormat="1" ht="24">
      <c r="A57" s="42" t="s">
        <v>41</v>
      </c>
      <c r="B57" s="174"/>
      <c r="C57" s="44"/>
      <c r="D57" s="45"/>
      <c r="E57" s="46" t="s">
        <v>119</v>
      </c>
      <c r="F57" s="47"/>
      <c r="G57" s="194"/>
      <c r="H57" s="187"/>
      <c r="I57" s="53"/>
      <c r="L57" s="74"/>
    </row>
    <row r="58" spans="1:12" s="41" customFormat="1" ht="12">
      <c r="A58" s="40" t="s">
        <v>42</v>
      </c>
      <c r="B58" s="174" t="s">
        <v>122</v>
      </c>
      <c r="C58" s="88" t="s">
        <v>177</v>
      </c>
      <c r="D58" s="90"/>
      <c r="E58" s="89" t="s">
        <v>178</v>
      </c>
      <c r="F58" s="84" t="s">
        <v>10</v>
      </c>
      <c r="G58" s="85" t="s">
        <v>10</v>
      </c>
      <c r="H58" s="83" t="s">
        <v>10</v>
      </c>
      <c r="I58" s="64" t="s">
        <v>10</v>
      </c>
      <c r="L58" s="74"/>
    </row>
    <row r="59" spans="1:12" s="41" customFormat="1" ht="22.8">
      <c r="A59" s="40" t="s">
        <v>47</v>
      </c>
      <c r="B59" s="173" t="s">
        <v>125</v>
      </c>
      <c r="C59" s="99"/>
      <c r="D59" s="99"/>
      <c r="E59" s="95" t="s">
        <v>179</v>
      </c>
      <c r="F59" s="84" t="s">
        <v>135</v>
      </c>
      <c r="G59" s="105">
        <v>148.15</v>
      </c>
      <c r="H59" s="144">
        <f>K59*$L$3</f>
        <v>0</v>
      </c>
      <c r="I59" s="145">
        <f t="shared" ref="I59" si="6">ROUND($G59*H59,2)</f>
        <v>0</v>
      </c>
      <c r="L59" s="74"/>
    </row>
    <row r="60" spans="1:12" s="41" customFormat="1" ht="12">
      <c r="A60" s="40"/>
      <c r="B60" s="174" t="s">
        <v>137</v>
      </c>
      <c r="C60" s="82" t="s">
        <v>142</v>
      </c>
      <c r="D60" s="82"/>
      <c r="E60" s="98" t="s">
        <v>144</v>
      </c>
      <c r="F60" s="96" t="s">
        <v>10</v>
      </c>
      <c r="G60" s="87" t="s">
        <v>10</v>
      </c>
      <c r="H60" s="92" t="s">
        <v>10</v>
      </c>
      <c r="I60" s="64" t="s">
        <v>10</v>
      </c>
      <c r="L60" s="74"/>
    </row>
    <row r="61" spans="1:12" s="41" customFormat="1" ht="13.2">
      <c r="A61" s="42" t="s">
        <v>48</v>
      </c>
      <c r="B61" s="173" t="s">
        <v>138</v>
      </c>
      <c r="C61" s="100"/>
      <c r="D61" s="100"/>
      <c r="E61" s="86" t="s">
        <v>180</v>
      </c>
      <c r="F61" s="97" t="s">
        <v>135</v>
      </c>
      <c r="G61" s="105">
        <v>148.15</v>
      </c>
      <c r="H61" s="144">
        <f>K61*$L$3</f>
        <v>0</v>
      </c>
      <c r="I61" s="145">
        <f t="shared" ref="I61" si="7">ROUND($G61*H61,2)</f>
        <v>0</v>
      </c>
      <c r="L61" s="74"/>
    </row>
    <row r="62" spans="1:12" s="41" customFormat="1" ht="12">
      <c r="A62" s="42"/>
      <c r="B62" s="174" t="s">
        <v>155</v>
      </c>
      <c r="C62" s="82" t="s">
        <v>152</v>
      </c>
      <c r="D62" s="82"/>
      <c r="E62" s="86" t="s">
        <v>140</v>
      </c>
      <c r="F62" s="97" t="s">
        <v>10</v>
      </c>
      <c r="G62" s="87" t="s">
        <v>10</v>
      </c>
      <c r="H62" s="83" t="s">
        <v>10</v>
      </c>
      <c r="I62" s="64" t="s">
        <v>10</v>
      </c>
      <c r="L62" s="74"/>
    </row>
    <row r="63" spans="1:12" s="41" customFormat="1" ht="13.2">
      <c r="A63" s="42" t="s">
        <v>49</v>
      </c>
      <c r="B63" s="173" t="s">
        <v>156</v>
      </c>
      <c r="C63" s="100"/>
      <c r="D63" s="100"/>
      <c r="E63" s="95" t="s">
        <v>181</v>
      </c>
      <c r="F63" s="97" t="s">
        <v>135</v>
      </c>
      <c r="G63" s="105">
        <v>148.15</v>
      </c>
      <c r="H63" s="144">
        <f>K63*$L$3</f>
        <v>0</v>
      </c>
      <c r="I63" s="145">
        <f t="shared" ref="I63" si="8">ROUND($G63*H63,2)</f>
        <v>0</v>
      </c>
      <c r="L63" s="74"/>
    </row>
    <row r="64" spans="1:12" s="41" customFormat="1" ht="13.2">
      <c r="A64" s="40" t="s">
        <v>50</v>
      </c>
      <c r="B64" s="175"/>
      <c r="C64" s="23"/>
      <c r="D64" s="38"/>
      <c r="E64" s="54" t="s">
        <v>32</v>
      </c>
      <c r="F64" s="24" t="s">
        <v>77</v>
      </c>
      <c r="G64" s="22"/>
      <c r="H64" s="63" t="s">
        <v>10</v>
      </c>
      <c r="I64" s="161" t="s">
        <v>10</v>
      </c>
      <c r="L64" s="74"/>
    </row>
    <row r="65" spans="1:12" s="41" customFormat="1" ht="13.8">
      <c r="A65" s="42" t="s">
        <v>51</v>
      </c>
      <c r="B65" s="18"/>
      <c r="C65" s="308" t="s">
        <v>150</v>
      </c>
      <c r="D65" s="308"/>
      <c r="E65" s="308"/>
      <c r="F65" s="8"/>
      <c r="G65" s="51"/>
      <c r="H65" s="48" t="s">
        <v>10</v>
      </c>
      <c r="I65" s="13">
        <f>SUM(I56:I64)</f>
        <v>0</v>
      </c>
      <c r="L65" s="74"/>
    </row>
    <row r="66" spans="1:12" s="41" customFormat="1" ht="40.799999999999997" customHeight="1">
      <c r="A66" s="40" t="s">
        <v>52</v>
      </c>
      <c r="B66" s="34" t="s">
        <v>82</v>
      </c>
      <c r="C66" s="302" t="s">
        <v>146</v>
      </c>
      <c r="D66" s="303"/>
      <c r="E66" s="304"/>
      <c r="F66" s="304"/>
      <c r="G66" s="304"/>
      <c r="H66" s="304"/>
      <c r="I66" s="305"/>
      <c r="L66" s="74"/>
    </row>
    <row r="67" spans="1:12" s="41" customFormat="1" ht="31.8" customHeight="1">
      <c r="A67" s="40" t="s">
        <v>53</v>
      </c>
      <c r="B67" s="57" t="s">
        <v>128</v>
      </c>
      <c r="C67" s="292" t="s">
        <v>160</v>
      </c>
      <c r="D67" s="293"/>
      <c r="E67" s="294"/>
      <c r="F67" s="294"/>
      <c r="G67" s="294"/>
      <c r="H67" s="294"/>
      <c r="I67" s="295"/>
      <c r="J67" s="41" t="s">
        <v>193</v>
      </c>
      <c r="L67" s="74"/>
    </row>
    <row r="68" spans="1:12" s="41" customFormat="1" ht="24">
      <c r="A68" s="42" t="s">
        <v>54</v>
      </c>
      <c r="B68" s="14" t="s">
        <v>0</v>
      </c>
      <c r="C68" s="21" t="s">
        <v>86</v>
      </c>
      <c r="D68" s="58" t="s">
        <v>127</v>
      </c>
      <c r="E68" s="50" t="s">
        <v>83</v>
      </c>
      <c r="F68" s="52" t="s">
        <v>84</v>
      </c>
      <c r="G68" s="15" t="s">
        <v>1</v>
      </c>
      <c r="H68" s="16" t="s">
        <v>71</v>
      </c>
      <c r="I68" s="17" t="s">
        <v>72</v>
      </c>
      <c r="L68" s="74"/>
    </row>
    <row r="69" spans="1:12" s="41" customFormat="1" ht="13.2">
      <c r="A69" s="40" t="s">
        <v>55</v>
      </c>
      <c r="B69" s="18" t="s">
        <v>121</v>
      </c>
      <c r="C69" s="7" t="s">
        <v>81</v>
      </c>
      <c r="D69" s="37"/>
      <c r="E69" s="10" t="s">
        <v>30</v>
      </c>
      <c r="F69" s="11"/>
      <c r="G69" s="193"/>
      <c r="H69" s="190"/>
      <c r="I69" s="184"/>
      <c r="L69" s="74"/>
    </row>
    <row r="70" spans="1:12" s="41" customFormat="1" ht="24">
      <c r="A70" s="40" t="s">
        <v>56</v>
      </c>
      <c r="B70" s="18"/>
      <c r="C70" s="44"/>
      <c r="D70" s="45"/>
      <c r="E70" s="46" t="s">
        <v>119</v>
      </c>
      <c r="F70" s="47"/>
      <c r="G70" s="194"/>
      <c r="H70" s="187"/>
      <c r="I70" s="53"/>
      <c r="L70" s="74"/>
    </row>
    <row r="71" spans="1:12" s="41" customFormat="1" ht="12">
      <c r="A71" s="40" t="s">
        <v>57</v>
      </c>
      <c r="B71" s="174" t="s">
        <v>122</v>
      </c>
      <c r="C71" s="88" t="s">
        <v>177</v>
      </c>
      <c r="D71" s="90"/>
      <c r="E71" s="89" t="s">
        <v>178</v>
      </c>
      <c r="F71" s="84" t="s">
        <v>10</v>
      </c>
      <c r="G71" s="85" t="s">
        <v>10</v>
      </c>
      <c r="H71" s="83" t="s">
        <v>10</v>
      </c>
      <c r="I71" s="64" t="s">
        <v>10</v>
      </c>
      <c r="L71" s="74"/>
    </row>
    <row r="72" spans="1:12" s="41" customFormat="1" ht="22.8">
      <c r="A72" s="42" t="s">
        <v>58</v>
      </c>
      <c r="B72" s="173" t="s">
        <v>125</v>
      </c>
      <c r="C72" s="99"/>
      <c r="D72" s="99"/>
      <c r="E72" s="95" t="s">
        <v>179</v>
      </c>
      <c r="F72" s="84" t="s">
        <v>135</v>
      </c>
      <c r="G72" s="105">
        <v>56.13</v>
      </c>
      <c r="H72" s="144">
        <f>K72*$L$3</f>
        <v>0</v>
      </c>
      <c r="I72" s="145">
        <f t="shared" ref="I72" si="9">ROUND($G72*H72,2)</f>
        <v>0</v>
      </c>
      <c r="L72" s="74"/>
    </row>
    <row r="73" spans="1:12" s="41" customFormat="1" ht="12">
      <c r="A73" s="40" t="s">
        <v>59</v>
      </c>
      <c r="B73" s="174" t="s">
        <v>137</v>
      </c>
      <c r="C73" s="82" t="s">
        <v>142</v>
      </c>
      <c r="D73" s="82"/>
      <c r="E73" s="98" t="s">
        <v>144</v>
      </c>
      <c r="F73" s="96" t="s">
        <v>10</v>
      </c>
      <c r="G73" s="87" t="s">
        <v>10</v>
      </c>
      <c r="H73" s="92" t="s">
        <v>10</v>
      </c>
      <c r="I73" s="64" t="s">
        <v>10</v>
      </c>
      <c r="L73" s="74"/>
    </row>
    <row r="74" spans="1:12" s="41" customFormat="1" ht="13.2">
      <c r="A74" s="40" t="s">
        <v>60</v>
      </c>
      <c r="B74" s="173" t="s">
        <v>138</v>
      </c>
      <c r="C74" s="100"/>
      <c r="D74" s="100"/>
      <c r="E74" s="86" t="s">
        <v>180</v>
      </c>
      <c r="F74" s="97" t="s">
        <v>135</v>
      </c>
      <c r="G74" s="105">
        <v>56.13</v>
      </c>
      <c r="H74" s="144">
        <f>K74*$L$3</f>
        <v>0</v>
      </c>
      <c r="I74" s="145">
        <f t="shared" ref="I74" si="10">ROUND($G74*H74,2)</f>
        <v>0</v>
      </c>
      <c r="L74" s="74"/>
    </row>
    <row r="75" spans="1:12" s="41" customFormat="1" ht="12">
      <c r="A75" s="42" t="s">
        <v>61</v>
      </c>
      <c r="B75" s="174" t="s">
        <v>155</v>
      </c>
      <c r="C75" s="82" t="s">
        <v>152</v>
      </c>
      <c r="D75" s="82"/>
      <c r="E75" s="86" t="s">
        <v>140</v>
      </c>
      <c r="F75" s="97" t="s">
        <v>10</v>
      </c>
      <c r="G75" s="87" t="s">
        <v>10</v>
      </c>
      <c r="H75" s="83" t="s">
        <v>10</v>
      </c>
      <c r="I75" s="64" t="s">
        <v>10</v>
      </c>
      <c r="L75" s="74"/>
    </row>
    <row r="76" spans="1:12" s="41" customFormat="1" ht="13.2">
      <c r="A76" s="40" t="s">
        <v>62</v>
      </c>
      <c r="B76" s="173" t="s">
        <v>156</v>
      </c>
      <c r="C76" s="100"/>
      <c r="D76" s="100"/>
      <c r="E76" s="95" t="s">
        <v>181</v>
      </c>
      <c r="F76" s="97" t="s">
        <v>135</v>
      </c>
      <c r="G76" s="105">
        <v>56.13</v>
      </c>
      <c r="H76" s="144">
        <f>K76*$L$3</f>
        <v>0</v>
      </c>
      <c r="I76" s="145">
        <f t="shared" ref="I76" si="11">ROUND($G76*H76,2)</f>
        <v>0</v>
      </c>
      <c r="L76" s="74"/>
    </row>
    <row r="77" spans="1:12" s="41" customFormat="1" ht="12">
      <c r="A77" s="42" t="s">
        <v>63</v>
      </c>
      <c r="B77" s="176"/>
      <c r="C77" s="23"/>
      <c r="D77" s="38"/>
      <c r="E77" s="54" t="s">
        <v>32</v>
      </c>
      <c r="F77" s="24" t="s">
        <v>77</v>
      </c>
      <c r="G77" s="22"/>
      <c r="H77" s="79" t="s">
        <v>10</v>
      </c>
      <c r="I77" s="80" t="s">
        <v>10</v>
      </c>
      <c r="L77" s="74"/>
    </row>
    <row r="78" spans="1:12" s="41" customFormat="1" ht="13.8">
      <c r="A78" s="40"/>
      <c r="B78" s="18"/>
      <c r="C78" s="299" t="s">
        <v>126</v>
      </c>
      <c r="D78" s="300"/>
      <c r="E78" s="301"/>
      <c r="F78" s="8"/>
      <c r="G78" s="60"/>
      <c r="H78" s="48"/>
      <c r="I78" s="49">
        <f>SUM(I70:I77)</f>
        <v>0</v>
      </c>
      <c r="L78" s="74"/>
    </row>
    <row r="79" spans="1:12" s="41" customFormat="1" ht="40.799999999999997" customHeight="1">
      <c r="A79" s="40"/>
      <c r="B79" s="34" t="s">
        <v>82</v>
      </c>
      <c r="C79" s="302" t="s">
        <v>146</v>
      </c>
      <c r="D79" s="303"/>
      <c r="E79" s="304"/>
      <c r="F79" s="304"/>
      <c r="G79" s="304"/>
      <c r="H79" s="304"/>
      <c r="I79" s="305"/>
      <c r="L79" s="74"/>
    </row>
    <row r="80" spans="1:12" s="41" customFormat="1" ht="26.4">
      <c r="A80" s="40"/>
      <c r="B80" s="57" t="s">
        <v>128</v>
      </c>
      <c r="C80" s="292" t="s">
        <v>161</v>
      </c>
      <c r="D80" s="293"/>
      <c r="E80" s="294"/>
      <c r="F80" s="294"/>
      <c r="G80" s="294"/>
      <c r="H80" s="294"/>
      <c r="I80" s="295"/>
      <c r="J80" s="41" t="s">
        <v>194</v>
      </c>
      <c r="L80" s="74"/>
    </row>
    <row r="81" spans="1:12" s="41" customFormat="1" ht="24">
      <c r="A81" s="42" t="s">
        <v>64</v>
      </c>
      <c r="B81" s="14" t="s">
        <v>0</v>
      </c>
      <c r="C81" s="21" t="s">
        <v>86</v>
      </c>
      <c r="D81" s="58" t="s">
        <v>127</v>
      </c>
      <c r="E81" s="50" t="s">
        <v>83</v>
      </c>
      <c r="F81" s="52" t="s">
        <v>84</v>
      </c>
      <c r="G81" s="15" t="s">
        <v>1</v>
      </c>
      <c r="H81" s="16" t="s">
        <v>71</v>
      </c>
      <c r="I81" s="17" t="s">
        <v>72</v>
      </c>
      <c r="L81" s="74"/>
    </row>
    <row r="82" spans="1:12" s="41" customFormat="1" ht="19.5" customHeight="1">
      <c r="A82" s="40" t="s">
        <v>65</v>
      </c>
      <c r="B82" s="18" t="s">
        <v>121</v>
      </c>
      <c r="C82" s="7" t="s">
        <v>81</v>
      </c>
      <c r="D82" s="37"/>
      <c r="E82" s="10" t="s">
        <v>30</v>
      </c>
      <c r="F82" s="11"/>
      <c r="G82" s="193"/>
      <c r="H82" s="190"/>
      <c r="I82" s="184"/>
      <c r="L82" s="74"/>
    </row>
    <row r="83" spans="1:12" s="41" customFormat="1" ht="24">
      <c r="A83" s="40" t="s">
        <v>66</v>
      </c>
      <c r="B83" s="18"/>
      <c r="C83" s="44"/>
      <c r="D83" s="45"/>
      <c r="E83" s="46" t="s">
        <v>119</v>
      </c>
      <c r="F83" s="47"/>
      <c r="G83" s="194"/>
      <c r="H83" s="196"/>
      <c r="I83" s="53"/>
      <c r="L83" s="74"/>
    </row>
    <row r="84" spans="1:12" s="41" customFormat="1" ht="13.2">
      <c r="A84" s="42" t="s">
        <v>67</v>
      </c>
      <c r="B84" s="174" t="s">
        <v>122</v>
      </c>
      <c r="C84" s="88" t="s">
        <v>177</v>
      </c>
      <c r="D84" s="90"/>
      <c r="E84" s="89" t="s">
        <v>178</v>
      </c>
      <c r="F84" s="84" t="s">
        <v>10</v>
      </c>
      <c r="G84" s="85" t="s">
        <v>10</v>
      </c>
      <c r="H84" s="160" t="s">
        <v>10</v>
      </c>
      <c r="I84" s="64" t="s">
        <v>10</v>
      </c>
      <c r="L84" s="74"/>
    </row>
    <row r="85" spans="1:12" s="41" customFormat="1" ht="22.8">
      <c r="A85" s="40" t="s">
        <v>68</v>
      </c>
      <c r="B85" s="173" t="s">
        <v>125</v>
      </c>
      <c r="C85" s="99"/>
      <c r="D85" s="99"/>
      <c r="E85" s="95" t="s">
        <v>179</v>
      </c>
      <c r="F85" s="84" t="s">
        <v>135</v>
      </c>
      <c r="G85" s="105">
        <v>49.67</v>
      </c>
      <c r="H85" s="144">
        <f>K85*$L$3</f>
        <v>0</v>
      </c>
      <c r="I85" s="145">
        <f t="shared" ref="I85" si="12">ROUND($G85*H85,2)</f>
        <v>0</v>
      </c>
      <c r="L85" s="74"/>
    </row>
    <row r="86" spans="1:12" s="41" customFormat="1" ht="13.2">
      <c r="A86" s="42" t="s">
        <v>69</v>
      </c>
      <c r="B86" s="174" t="s">
        <v>134</v>
      </c>
      <c r="C86" s="82" t="s">
        <v>80</v>
      </c>
      <c r="D86" s="82"/>
      <c r="E86" s="86" t="s">
        <v>76</v>
      </c>
      <c r="F86" s="84" t="s">
        <v>10</v>
      </c>
      <c r="G86" s="87" t="s">
        <v>10</v>
      </c>
      <c r="H86" s="160" t="s">
        <v>10</v>
      </c>
      <c r="I86" s="64" t="s">
        <v>10</v>
      </c>
      <c r="L86" s="74"/>
    </row>
    <row r="87" spans="1:12" s="41" customFormat="1" ht="34.200000000000003">
      <c r="A87" s="40" t="s">
        <v>70</v>
      </c>
      <c r="B87" s="173" t="s">
        <v>123</v>
      </c>
      <c r="C87" s="100"/>
      <c r="D87" s="100"/>
      <c r="E87" s="95" t="s">
        <v>188</v>
      </c>
      <c r="F87" s="84" t="s">
        <v>16</v>
      </c>
      <c r="G87" s="105">
        <v>2550</v>
      </c>
      <c r="H87" s="144">
        <f>K87*$L$3</f>
        <v>0</v>
      </c>
      <c r="I87" s="145">
        <f t="shared" ref="I87:I88" si="13">ROUND($G87*H87,2)</f>
        <v>0</v>
      </c>
      <c r="L87" s="74"/>
    </row>
    <row r="88" spans="1:12" s="41" customFormat="1" ht="52.2" customHeight="1">
      <c r="A88" s="40"/>
      <c r="B88" s="173" t="s">
        <v>148</v>
      </c>
      <c r="C88" s="152"/>
      <c r="D88" s="152"/>
      <c r="E88" s="95" t="s">
        <v>183</v>
      </c>
      <c r="F88" s="84" t="s">
        <v>11</v>
      </c>
      <c r="G88" s="105">
        <v>26.5</v>
      </c>
      <c r="H88" s="144">
        <f>K88*$L$3</f>
        <v>0</v>
      </c>
      <c r="I88" s="145">
        <f t="shared" si="13"/>
        <v>0</v>
      </c>
      <c r="L88" s="74"/>
    </row>
    <row r="89" spans="1:12" s="43" customFormat="1" ht="13.2">
      <c r="A89" s="40" t="s">
        <v>73</v>
      </c>
      <c r="B89" s="174" t="s">
        <v>137</v>
      </c>
      <c r="C89" s="82" t="s">
        <v>142</v>
      </c>
      <c r="D89" s="82"/>
      <c r="E89" s="98" t="s">
        <v>144</v>
      </c>
      <c r="F89" s="96" t="s">
        <v>10</v>
      </c>
      <c r="G89" s="87" t="s">
        <v>10</v>
      </c>
      <c r="H89" s="92" t="s">
        <v>10</v>
      </c>
      <c r="I89" s="64" t="s">
        <v>10</v>
      </c>
      <c r="L89" s="74"/>
    </row>
    <row r="90" spans="1:12" s="43" customFormat="1" ht="19.5" customHeight="1">
      <c r="A90" s="40" t="s">
        <v>74</v>
      </c>
      <c r="B90" s="173" t="s">
        <v>138</v>
      </c>
      <c r="C90" s="100"/>
      <c r="D90" s="100"/>
      <c r="E90" s="86" t="s">
        <v>180</v>
      </c>
      <c r="F90" s="97" t="s">
        <v>135</v>
      </c>
      <c r="G90" s="105">
        <v>49.67</v>
      </c>
      <c r="H90" s="144">
        <f>K90*$L$3</f>
        <v>0</v>
      </c>
      <c r="I90" s="145">
        <f t="shared" ref="I90" si="14">ROUND($G90*H90,2)</f>
        <v>0</v>
      </c>
      <c r="L90" s="74"/>
    </row>
    <row r="91" spans="1:12" ht="24.6" customHeight="1">
      <c r="A91" s="12"/>
      <c r="B91" s="173" t="s">
        <v>184</v>
      </c>
      <c r="C91" s="100"/>
      <c r="D91" s="100"/>
      <c r="E91" s="86" t="s">
        <v>136</v>
      </c>
      <c r="F91" s="97" t="s">
        <v>135</v>
      </c>
      <c r="G91" s="105">
        <v>2.5499999999999998</v>
      </c>
      <c r="H91" s="144">
        <f>K91*$L$3</f>
        <v>0</v>
      </c>
      <c r="I91" s="145">
        <f t="shared" ref="I91" si="15">ROUND($G91*H91,2)</f>
        <v>0</v>
      </c>
    </row>
    <row r="92" spans="1:12" ht="31.2" customHeight="1">
      <c r="A92" s="6"/>
      <c r="B92" s="174" t="s">
        <v>155</v>
      </c>
      <c r="C92" s="82" t="s">
        <v>152</v>
      </c>
      <c r="D92" s="82"/>
      <c r="E92" s="86" t="s">
        <v>140</v>
      </c>
      <c r="F92" s="97" t="s">
        <v>10</v>
      </c>
      <c r="G92" s="87" t="s">
        <v>10</v>
      </c>
      <c r="H92" s="83" t="s">
        <v>10</v>
      </c>
      <c r="I92" s="64" t="s">
        <v>10</v>
      </c>
    </row>
    <row r="93" spans="1:12" ht="13.2">
      <c r="B93" s="173" t="s">
        <v>156</v>
      </c>
      <c r="C93" s="100"/>
      <c r="D93" s="100"/>
      <c r="E93" s="95" t="s">
        <v>181</v>
      </c>
      <c r="F93" s="97" t="s">
        <v>135</v>
      </c>
      <c r="G93" s="105">
        <v>49.67</v>
      </c>
      <c r="H93" s="144">
        <f>K93*$L$3</f>
        <v>0</v>
      </c>
      <c r="I93" s="145">
        <f t="shared" ref="I93" si="16">ROUND($G93*H93,2)</f>
        <v>0</v>
      </c>
    </row>
    <row r="94" spans="1:12" ht="12">
      <c r="B94" s="19"/>
      <c r="C94" s="23"/>
      <c r="D94" s="38"/>
      <c r="E94" s="54" t="s">
        <v>32</v>
      </c>
      <c r="F94" s="24" t="s">
        <v>77</v>
      </c>
      <c r="G94" s="22"/>
      <c r="H94" s="79" t="s">
        <v>10</v>
      </c>
      <c r="I94" s="80" t="s">
        <v>10</v>
      </c>
    </row>
    <row r="95" spans="1:12" ht="13.8">
      <c r="B95" s="18"/>
      <c r="C95" s="299" t="s">
        <v>126</v>
      </c>
      <c r="D95" s="300"/>
      <c r="E95" s="301"/>
      <c r="F95" s="8"/>
      <c r="G95" s="36"/>
      <c r="H95" s="61" t="s">
        <v>10</v>
      </c>
      <c r="I95" s="62">
        <f>SUM(I83:I94)</f>
        <v>0</v>
      </c>
    </row>
    <row r="96" spans="1:12" ht="45.6" customHeight="1">
      <c r="B96" s="34" t="s">
        <v>82</v>
      </c>
      <c r="C96" s="302" t="s">
        <v>85</v>
      </c>
      <c r="D96" s="303"/>
      <c r="E96" s="303"/>
      <c r="F96" s="303"/>
      <c r="G96" s="303"/>
      <c r="H96" s="303"/>
      <c r="I96" s="306"/>
    </row>
    <row r="97" spans="1:12" ht="26.4">
      <c r="B97" s="57" t="s">
        <v>128</v>
      </c>
      <c r="C97" s="292" t="s">
        <v>162</v>
      </c>
      <c r="D97" s="293"/>
      <c r="E97" s="294"/>
      <c r="F97" s="294"/>
      <c r="G97" s="294"/>
      <c r="H97" s="294"/>
      <c r="I97" s="295"/>
      <c r="J97" s="9">
        <v>21</v>
      </c>
    </row>
    <row r="98" spans="1:12" ht="24">
      <c r="B98" s="14" t="s">
        <v>0</v>
      </c>
      <c r="C98" s="21" t="s">
        <v>86</v>
      </c>
      <c r="D98" s="58" t="s">
        <v>127</v>
      </c>
      <c r="E98" s="50" t="s">
        <v>83</v>
      </c>
      <c r="F98" s="52" t="s">
        <v>84</v>
      </c>
      <c r="G98" s="15" t="s">
        <v>1</v>
      </c>
      <c r="H98" s="16" t="s">
        <v>71</v>
      </c>
      <c r="I98" s="17" t="s">
        <v>72</v>
      </c>
    </row>
    <row r="99" spans="1:12" ht="13.2">
      <c r="B99" s="18" t="s">
        <v>121</v>
      </c>
      <c r="C99" s="7" t="s">
        <v>81</v>
      </c>
      <c r="D99" s="37"/>
      <c r="E99" s="10" t="s">
        <v>30</v>
      </c>
      <c r="F99" s="11"/>
      <c r="G99" s="192"/>
      <c r="H99" s="190"/>
      <c r="I99" s="184"/>
    </row>
    <row r="100" spans="1:12" ht="24">
      <c r="B100" s="18"/>
      <c r="C100" s="44"/>
      <c r="D100" s="45"/>
      <c r="E100" s="46" t="s">
        <v>119</v>
      </c>
      <c r="F100" s="47"/>
      <c r="G100" s="197"/>
      <c r="H100" s="187"/>
      <c r="I100" s="53"/>
    </row>
    <row r="101" spans="1:12" ht="12">
      <c r="B101" s="174" t="s">
        <v>122</v>
      </c>
      <c r="C101" s="88" t="s">
        <v>177</v>
      </c>
      <c r="D101" s="90"/>
      <c r="E101" s="89" t="s">
        <v>178</v>
      </c>
      <c r="F101" s="84" t="s">
        <v>10</v>
      </c>
      <c r="G101" s="85" t="s">
        <v>10</v>
      </c>
      <c r="H101" s="83" t="s">
        <v>10</v>
      </c>
      <c r="I101" s="64" t="s">
        <v>10</v>
      </c>
    </row>
    <row r="102" spans="1:12" ht="22.8">
      <c r="B102" s="173" t="s">
        <v>125</v>
      </c>
      <c r="C102" s="99"/>
      <c r="D102" s="149"/>
      <c r="E102" s="150" t="s">
        <v>182</v>
      </c>
      <c r="F102" s="84" t="s">
        <v>135</v>
      </c>
      <c r="G102" s="151">
        <v>520.66</v>
      </c>
      <c r="H102" s="144">
        <f>K102*$L$3</f>
        <v>0</v>
      </c>
      <c r="I102" s="145">
        <f t="shared" ref="I102" si="17">ROUND($G102*H102,2)</f>
        <v>0</v>
      </c>
    </row>
    <row r="103" spans="1:12" ht="12">
      <c r="B103" s="174" t="s">
        <v>134</v>
      </c>
      <c r="C103" s="82" t="s">
        <v>80</v>
      </c>
      <c r="D103" s="82"/>
      <c r="E103" s="86" t="s">
        <v>76</v>
      </c>
      <c r="F103" s="84" t="s">
        <v>10</v>
      </c>
      <c r="G103" s="87" t="s">
        <v>10</v>
      </c>
      <c r="H103" s="83" t="s">
        <v>10</v>
      </c>
      <c r="I103" s="64" t="s">
        <v>10</v>
      </c>
    </row>
    <row r="104" spans="1:12" ht="34.200000000000003">
      <c r="B104" s="173" t="s">
        <v>123</v>
      </c>
      <c r="C104" s="100"/>
      <c r="D104" s="100"/>
      <c r="E104" s="95" t="s">
        <v>188</v>
      </c>
      <c r="F104" s="84" t="s">
        <v>16</v>
      </c>
      <c r="G104" s="151">
        <v>17386</v>
      </c>
      <c r="H104" s="144">
        <f t="shared" ref="H104:H111" si="18">K104*$L$3</f>
        <v>0</v>
      </c>
      <c r="I104" s="145">
        <f t="shared" ref="I104:I111" si="19">ROUND($G104*H104,2)</f>
        <v>0</v>
      </c>
    </row>
    <row r="105" spans="1:12" ht="45" customHeight="1">
      <c r="B105" s="173" t="s">
        <v>148</v>
      </c>
      <c r="C105" s="152"/>
      <c r="D105" s="152"/>
      <c r="E105" s="95" t="s">
        <v>183</v>
      </c>
      <c r="F105" s="84" t="s">
        <v>11</v>
      </c>
      <c r="G105" s="151">
        <v>95.5</v>
      </c>
      <c r="H105" s="144">
        <f t="shared" si="18"/>
        <v>0</v>
      </c>
      <c r="I105" s="145">
        <f t="shared" si="19"/>
        <v>0</v>
      </c>
    </row>
    <row r="106" spans="1:12" s="4" customFormat="1" ht="22.8">
      <c r="A106" s="3"/>
      <c r="B106" s="173" t="s">
        <v>149</v>
      </c>
      <c r="C106" s="153"/>
      <c r="D106" s="153"/>
      <c r="E106" s="95" t="s">
        <v>79</v>
      </c>
      <c r="F106" s="84" t="s">
        <v>16</v>
      </c>
      <c r="G106" s="151">
        <v>11250</v>
      </c>
      <c r="H106" s="144">
        <f t="shared" si="18"/>
        <v>0</v>
      </c>
      <c r="I106" s="145">
        <f t="shared" si="19"/>
        <v>0</v>
      </c>
      <c r="K106" s="75"/>
      <c r="L106" s="75"/>
    </row>
    <row r="107" spans="1:12" ht="13.2">
      <c r="B107" s="173" t="s">
        <v>138</v>
      </c>
      <c r="C107" s="103"/>
      <c r="D107" s="103"/>
      <c r="E107" s="86" t="s">
        <v>180</v>
      </c>
      <c r="F107" s="97" t="s">
        <v>135</v>
      </c>
      <c r="G107" s="151">
        <v>520.66</v>
      </c>
      <c r="H107" s="144">
        <f t="shared" si="18"/>
        <v>0</v>
      </c>
      <c r="I107" s="145">
        <f t="shared" si="19"/>
        <v>0</v>
      </c>
    </row>
    <row r="108" spans="1:12" ht="22.8">
      <c r="B108" s="173" t="s">
        <v>184</v>
      </c>
      <c r="C108" s="103"/>
      <c r="D108" s="103"/>
      <c r="E108" s="86" t="s">
        <v>136</v>
      </c>
      <c r="F108" s="97" t="s">
        <v>135</v>
      </c>
      <c r="G108" s="151">
        <v>17.39</v>
      </c>
      <c r="H108" s="144">
        <f t="shared" si="18"/>
        <v>0</v>
      </c>
      <c r="I108" s="145">
        <f t="shared" si="19"/>
        <v>0</v>
      </c>
      <c r="K108" s="73"/>
    </row>
    <row r="109" spans="1:12" ht="13.2">
      <c r="B109" s="173" t="s">
        <v>156</v>
      </c>
      <c r="C109" s="100"/>
      <c r="D109" s="100"/>
      <c r="E109" s="95" t="s">
        <v>181</v>
      </c>
      <c r="F109" s="97" t="s">
        <v>135</v>
      </c>
      <c r="G109" s="151">
        <v>520.66</v>
      </c>
      <c r="H109" s="144">
        <f t="shared" si="18"/>
        <v>0</v>
      </c>
      <c r="I109" s="145">
        <f t="shared" si="19"/>
        <v>0</v>
      </c>
    </row>
    <row r="110" spans="1:12" ht="26.4" customHeight="1">
      <c r="B110" s="173" t="s">
        <v>185</v>
      </c>
      <c r="C110" s="100"/>
      <c r="D110" s="100"/>
      <c r="E110" s="95" t="s">
        <v>189</v>
      </c>
      <c r="F110" s="97" t="s">
        <v>135</v>
      </c>
      <c r="G110" s="151">
        <v>17.39</v>
      </c>
      <c r="H110" s="144">
        <f t="shared" si="18"/>
        <v>0</v>
      </c>
      <c r="I110" s="145">
        <f t="shared" si="19"/>
        <v>0</v>
      </c>
      <c r="K110" s="73"/>
    </row>
    <row r="111" spans="1:12" ht="23.4" customHeight="1">
      <c r="B111" s="173" t="s">
        <v>186</v>
      </c>
      <c r="C111" s="154"/>
      <c r="D111" s="154"/>
      <c r="E111" s="95" t="s">
        <v>187</v>
      </c>
      <c r="F111" s="97" t="s">
        <v>135</v>
      </c>
      <c r="G111" s="151">
        <v>0.2</v>
      </c>
      <c r="H111" s="144">
        <f t="shared" si="18"/>
        <v>0</v>
      </c>
      <c r="I111" s="145">
        <f t="shared" si="19"/>
        <v>0</v>
      </c>
      <c r="K111" s="73"/>
    </row>
    <row r="112" spans="1:12" ht="12">
      <c r="B112" s="175"/>
      <c r="C112" s="23"/>
      <c r="D112" s="38"/>
      <c r="E112" s="54" t="s">
        <v>32</v>
      </c>
      <c r="F112" s="24" t="s">
        <v>77</v>
      </c>
      <c r="G112" s="22"/>
      <c r="H112" s="79" t="s">
        <v>10</v>
      </c>
      <c r="I112" s="80" t="s">
        <v>10</v>
      </c>
    </row>
    <row r="113" spans="2:10" ht="13.8">
      <c r="B113" s="18"/>
      <c r="C113" s="299" t="s">
        <v>126</v>
      </c>
      <c r="D113" s="300"/>
      <c r="E113" s="301"/>
      <c r="F113" s="8"/>
      <c r="G113" s="36"/>
      <c r="H113" s="48" t="s">
        <v>10</v>
      </c>
      <c r="I113" s="13">
        <f>SUM(I101:I112)</f>
        <v>0</v>
      </c>
    </row>
    <row r="114" spans="2:10" ht="43.2" customHeight="1">
      <c r="B114" s="34" t="s">
        <v>82</v>
      </c>
      <c r="C114" s="296" t="s">
        <v>85</v>
      </c>
      <c r="D114" s="297"/>
      <c r="E114" s="297"/>
      <c r="F114" s="297"/>
      <c r="G114" s="297"/>
      <c r="H114" s="297"/>
      <c r="I114" s="298"/>
    </row>
    <row r="115" spans="2:10" ht="26.4">
      <c r="B115" s="57" t="s">
        <v>128</v>
      </c>
      <c r="C115" s="292" t="s">
        <v>163</v>
      </c>
      <c r="D115" s="293"/>
      <c r="E115" s="294"/>
      <c r="F115" s="294"/>
      <c r="G115" s="294"/>
      <c r="H115" s="294"/>
      <c r="I115" s="295"/>
      <c r="J115" s="9" t="s">
        <v>195</v>
      </c>
    </row>
    <row r="116" spans="2:10" ht="24">
      <c r="B116" s="14" t="s">
        <v>0</v>
      </c>
      <c r="C116" s="21" t="s">
        <v>86</v>
      </c>
      <c r="D116" s="58" t="s">
        <v>127</v>
      </c>
      <c r="E116" s="50" t="s">
        <v>83</v>
      </c>
      <c r="F116" s="52" t="s">
        <v>84</v>
      </c>
      <c r="G116" s="15" t="s">
        <v>1</v>
      </c>
      <c r="H116" s="16" t="s">
        <v>71</v>
      </c>
      <c r="I116" s="17" t="s">
        <v>72</v>
      </c>
    </row>
    <row r="117" spans="2:10" ht="13.2">
      <c r="B117" s="18" t="s">
        <v>121</v>
      </c>
      <c r="C117" s="7" t="s">
        <v>81</v>
      </c>
      <c r="D117" s="37"/>
      <c r="E117" s="10" t="s">
        <v>30</v>
      </c>
      <c r="F117" s="11"/>
      <c r="G117" s="192"/>
      <c r="H117" s="190"/>
      <c r="I117" s="184"/>
    </row>
    <row r="118" spans="2:10" ht="24">
      <c r="B118" s="172"/>
      <c r="C118" s="44"/>
      <c r="D118" s="45"/>
      <c r="E118" s="46" t="s">
        <v>119</v>
      </c>
      <c r="F118" s="47"/>
      <c r="G118" s="197"/>
      <c r="H118" s="187"/>
      <c r="I118" s="53"/>
    </row>
    <row r="119" spans="2:10" ht="12">
      <c r="B119" s="174" t="s">
        <v>122</v>
      </c>
      <c r="C119" s="88" t="s">
        <v>177</v>
      </c>
      <c r="D119" s="90"/>
      <c r="E119" s="89" t="s">
        <v>178</v>
      </c>
      <c r="F119" s="84" t="s">
        <v>10</v>
      </c>
      <c r="G119" s="85" t="s">
        <v>10</v>
      </c>
      <c r="H119" s="83" t="s">
        <v>10</v>
      </c>
      <c r="I119" s="64" t="s">
        <v>10</v>
      </c>
    </row>
    <row r="120" spans="2:10" ht="22.8">
      <c r="B120" s="173" t="s">
        <v>125</v>
      </c>
      <c r="C120" s="99"/>
      <c r="D120" s="99"/>
      <c r="E120" s="95" t="s">
        <v>179</v>
      </c>
      <c r="F120" s="84" t="s">
        <v>135</v>
      </c>
      <c r="G120" s="151">
        <v>68.650000000000006</v>
      </c>
      <c r="H120" s="144">
        <f>K120*$L$3</f>
        <v>0</v>
      </c>
      <c r="I120" s="145">
        <f t="shared" ref="I120" si="20">ROUND($G120*H120,2)</f>
        <v>0</v>
      </c>
    </row>
    <row r="121" spans="2:10" ht="12">
      <c r="B121" s="174" t="s">
        <v>137</v>
      </c>
      <c r="C121" s="82" t="s">
        <v>142</v>
      </c>
      <c r="D121" s="82"/>
      <c r="E121" s="98" t="s">
        <v>144</v>
      </c>
      <c r="F121" s="96" t="s">
        <v>10</v>
      </c>
      <c r="G121" s="87" t="s">
        <v>10</v>
      </c>
      <c r="H121" s="92" t="s">
        <v>10</v>
      </c>
      <c r="I121" s="64" t="s">
        <v>10</v>
      </c>
    </row>
    <row r="122" spans="2:10" ht="13.2">
      <c r="B122" s="173" t="s">
        <v>138</v>
      </c>
      <c r="C122" s="103"/>
      <c r="D122" s="103"/>
      <c r="E122" s="86" t="s">
        <v>180</v>
      </c>
      <c r="F122" s="97" t="s">
        <v>135</v>
      </c>
      <c r="G122" s="151">
        <v>68.650000000000006</v>
      </c>
      <c r="H122" s="144">
        <f>K122*$L$3</f>
        <v>0</v>
      </c>
      <c r="I122" s="145">
        <f t="shared" ref="I122" si="21">ROUND($G122*H122,2)</f>
        <v>0</v>
      </c>
    </row>
    <row r="123" spans="2:10" ht="12">
      <c r="B123" s="174" t="s">
        <v>139</v>
      </c>
      <c r="C123" s="82" t="s">
        <v>152</v>
      </c>
      <c r="D123" s="82"/>
      <c r="E123" s="86" t="s">
        <v>140</v>
      </c>
      <c r="F123" s="97" t="s">
        <v>10</v>
      </c>
      <c r="G123" s="87" t="s">
        <v>10</v>
      </c>
      <c r="H123" s="83" t="s">
        <v>10</v>
      </c>
      <c r="I123" s="64" t="s">
        <v>10</v>
      </c>
    </row>
    <row r="124" spans="2:10" ht="13.2">
      <c r="B124" s="173" t="s">
        <v>141</v>
      </c>
      <c r="C124" s="100"/>
      <c r="D124" s="100"/>
      <c r="E124" s="95" t="s">
        <v>181</v>
      </c>
      <c r="F124" s="97" t="s">
        <v>135</v>
      </c>
      <c r="G124" s="151">
        <v>68.650000000000006</v>
      </c>
      <c r="H124" s="144">
        <f>K124*$L$3</f>
        <v>0</v>
      </c>
      <c r="I124" s="145">
        <f t="shared" ref="I124" si="22">ROUND($G124*H124,2)</f>
        <v>0</v>
      </c>
    </row>
    <row r="125" spans="2:10" ht="12">
      <c r="B125" s="175"/>
      <c r="C125" s="23"/>
      <c r="D125" s="38"/>
      <c r="E125" s="54" t="s">
        <v>32</v>
      </c>
      <c r="F125" s="24" t="s">
        <v>77</v>
      </c>
      <c r="G125" s="22"/>
      <c r="H125" s="79" t="s">
        <v>10</v>
      </c>
      <c r="I125" s="80" t="s">
        <v>10</v>
      </c>
    </row>
    <row r="126" spans="2:10" ht="13.8">
      <c r="B126" s="18"/>
      <c r="C126" s="299" t="s">
        <v>126</v>
      </c>
      <c r="D126" s="300"/>
      <c r="E126" s="301"/>
      <c r="F126" s="8"/>
      <c r="G126" s="36"/>
      <c r="H126" s="48" t="s">
        <v>10</v>
      </c>
      <c r="I126" s="13">
        <f>SUM(I119:I125)</f>
        <v>0</v>
      </c>
    </row>
    <row r="127" spans="2:10" ht="40.799999999999997" customHeight="1">
      <c r="B127" s="34" t="s">
        <v>82</v>
      </c>
      <c r="C127" s="296" t="s">
        <v>85</v>
      </c>
      <c r="D127" s="297"/>
      <c r="E127" s="297"/>
      <c r="F127" s="297"/>
      <c r="G127" s="297"/>
      <c r="H127" s="297"/>
      <c r="I127" s="298"/>
    </row>
    <row r="128" spans="2:10" ht="26.4" customHeight="1">
      <c r="B128" s="57" t="s">
        <v>128</v>
      </c>
      <c r="C128" s="292" t="s">
        <v>164</v>
      </c>
      <c r="D128" s="293"/>
      <c r="E128" s="294"/>
      <c r="F128" s="294"/>
      <c r="G128" s="294"/>
      <c r="H128" s="294"/>
      <c r="I128" s="295"/>
      <c r="J128" s="9" t="s">
        <v>196</v>
      </c>
    </row>
    <row r="129" spans="2:10" ht="24">
      <c r="B129" s="14" t="s">
        <v>0</v>
      </c>
      <c r="C129" s="21" t="s">
        <v>86</v>
      </c>
      <c r="D129" s="58" t="s">
        <v>127</v>
      </c>
      <c r="E129" s="50" t="s">
        <v>83</v>
      </c>
      <c r="F129" s="52" t="s">
        <v>84</v>
      </c>
      <c r="G129" s="15" t="s">
        <v>1</v>
      </c>
      <c r="H129" s="16" t="s">
        <v>71</v>
      </c>
      <c r="I129" s="17" t="s">
        <v>72</v>
      </c>
    </row>
    <row r="130" spans="2:10" ht="13.2">
      <c r="B130" s="18" t="s">
        <v>121</v>
      </c>
      <c r="C130" s="7" t="s">
        <v>81</v>
      </c>
      <c r="D130" s="37"/>
      <c r="E130" s="10" t="s">
        <v>30</v>
      </c>
      <c r="F130" s="11"/>
      <c r="G130" s="192"/>
      <c r="H130" s="198"/>
      <c r="I130" s="199"/>
    </row>
    <row r="131" spans="2:10" ht="24">
      <c r="B131" s="18"/>
      <c r="C131" s="44"/>
      <c r="D131" s="45"/>
      <c r="E131" s="46" t="s">
        <v>119</v>
      </c>
      <c r="F131" s="47"/>
      <c r="G131" s="197"/>
      <c r="H131" s="187"/>
      <c r="I131" s="81"/>
    </row>
    <row r="132" spans="2:10" ht="12">
      <c r="B132" s="18" t="s">
        <v>122</v>
      </c>
      <c r="C132" s="88" t="s">
        <v>177</v>
      </c>
      <c r="D132" s="90"/>
      <c r="E132" s="89" t="s">
        <v>178</v>
      </c>
      <c r="F132" s="84" t="s">
        <v>10</v>
      </c>
      <c r="G132" s="85" t="s">
        <v>10</v>
      </c>
      <c r="H132" s="83" t="s">
        <v>10</v>
      </c>
      <c r="I132" s="64" t="s">
        <v>10</v>
      </c>
    </row>
    <row r="133" spans="2:10" ht="22.8">
      <c r="B133" s="173" t="s">
        <v>125</v>
      </c>
      <c r="C133" s="99"/>
      <c r="D133" s="99"/>
      <c r="E133" s="95" t="s">
        <v>179</v>
      </c>
      <c r="F133" s="84" t="s">
        <v>135</v>
      </c>
      <c r="G133" s="151">
        <v>115.32</v>
      </c>
      <c r="H133" s="144">
        <f>K133*$L$3</f>
        <v>0</v>
      </c>
      <c r="I133" s="145">
        <f t="shared" ref="I133" si="23">ROUND($G133*H133,2)</f>
        <v>0</v>
      </c>
    </row>
    <row r="134" spans="2:10" ht="12">
      <c r="B134" s="174" t="s">
        <v>134</v>
      </c>
      <c r="C134" s="82" t="s">
        <v>80</v>
      </c>
      <c r="D134" s="82"/>
      <c r="E134" s="86" t="s">
        <v>76</v>
      </c>
      <c r="F134" s="84" t="s">
        <v>10</v>
      </c>
      <c r="G134" s="87" t="s">
        <v>10</v>
      </c>
      <c r="H134" s="83" t="s">
        <v>10</v>
      </c>
      <c r="I134" s="64" t="s">
        <v>10</v>
      </c>
    </row>
    <row r="135" spans="2:10" ht="40.799999999999997" customHeight="1">
      <c r="B135" s="173" t="s">
        <v>123</v>
      </c>
      <c r="C135" s="100"/>
      <c r="D135" s="100"/>
      <c r="E135" s="95" t="s">
        <v>188</v>
      </c>
      <c r="F135" s="84" t="s">
        <v>16</v>
      </c>
      <c r="G135" s="151">
        <v>2962</v>
      </c>
      <c r="H135" s="144">
        <f>K135*$L$3</f>
        <v>0</v>
      </c>
      <c r="I135" s="145">
        <f t="shared" ref="I135:I136" si="24">ROUND($G135*H135,2)</f>
        <v>0</v>
      </c>
    </row>
    <row r="136" spans="2:10" ht="51.6" customHeight="1">
      <c r="B136" s="173" t="s">
        <v>148</v>
      </c>
      <c r="C136" s="152"/>
      <c r="D136" s="152"/>
      <c r="E136" s="95" t="s">
        <v>183</v>
      </c>
      <c r="F136" s="84" t="s">
        <v>11</v>
      </c>
      <c r="G136" s="151">
        <v>31</v>
      </c>
      <c r="H136" s="144">
        <f>K136*$L$3</f>
        <v>0</v>
      </c>
      <c r="I136" s="145">
        <f t="shared" si="24"/>
        <v>0</v>
      </c>
    </row>
    <row r="137" spans="2:10" ht="12">
      <c r="B137" s="174" t="s">
        <v>137</v>
      </c>
      <c r="C137" s="82" t="s">
        <v>142</v>
      </c>
      <c r="D137" s="82"/>
      <c r="E137" s="98" t="s">
        <v>144</v>
      </c>
      <c r="F137" s="96" t="s">
        <v>10</v>
      </c>
      <c r="G137" s="87" t="s">
        <v>10</v>
      </c>
      <c r="H137" s="83" t="s">
        <v>10</v>
      </c>
      <c r="I137" s="64" t="s">
        <v>10</v>
      </c>
    </row>
    <row r="138" spans="2:10" ht="13.2">
      <c r="B138" s="173" t="s">
        <v>138</v>
      </c>
      <c r="C138" s="103"/>
      <c r="D138" s="103"/>
      <c r="E138" s="86" t="s">
        <v>180</v>
      </c>
      <c r="F138" s="97" t="s">
        <v>135</v>
      </c>
      <c r="G138" s="151">
        <v>115.32</v>
      </c>
      <c r="H138" s="144">
        <f>K138*$L$3</f>
        <v>0</v>
      </c>
      <c r="I138" s="145">
        <f t="shared" ref="I138" si="25">ROUND($G138*H138,2)</f>
        <v>0</v>
      </c>
    </row>
    <row r="139" spans="2:10" ht="12">
      <c r="B139" s="174" t="s">
        <v>139</v>
      </c>
      <c r="C139" s="82" t="s">
        <v>152</v>
      </c>
      <c r="D139" s="82"/>
      <c r="E139" s="86" t="s">
        <v>140</v>
      </c>
      <c r="F139" s="97" t="s">
        <v>10</v>
      </c>
      <c r="G139" s="87" t="s">
        <v>10</v>
      </c>
      <c r="H139" s="83" t="s">
        <v>10</v>
      </c>
      <c r="I139" s="64" t="s">
        <v>10</v>
      </c>
    </row>
    <row r="140" spans="2:10" ht="26.4" customHeight="1">
      <c r="B140" s="173" t="s">
        <v>141</v>
      </c>
      <c r="C140" s="100"/>
      <c r="D140" s="100"/>
      <c r="E140" s="95" t="s">
        <v>181</v>
      </c>
      <c r="F140" s="97" t="s">
        <v>135</v>
      </c>
      <c r="G140" s="151">
        <v>115.32</v>
      </c>
      <c r="H140" s="144">
        <f>K140*$L$3</f>
        <v>0</v>
      </c>
      <c r="I140" s="145">
        <f t="shared" ref="I140" si="26">ROUND($G140*H140,2)</f>
        <v>0</v>
      </c>
    </row>
    <row r="141" spans="2:10" ht="12">
      <c r="B141" s="19"/>
      <c r="C141" s="23"/>
      <c r="D141" s="38"/>
      <c r="E141" s="54" t="s">
        <v>32</v>
      </c>
      <c r="F141" s="24" t="s">
        <v>77</v>
      </c>
      <c r="G141" s="22"/>
      <c r="H141" s="79" t="s">
        <v>10</v>
      </c>
      <c r="I141" s="80" t="s">
        <v>10</v>
      </c>
    </row>
    <row r="142" spans="2:10" ht="13.8">
      <c r="B142" s="18"/>
      <c r="C142" s="299" t="s">
        <v>126</v>
      </c>
      <c r="D142" s="300"/>
      <c r="E142" s="301"/>
      <c r="F142" s="8"/>
      <c r="G142" s="36"/>
      <c r="H142" s="48" t="s">
        <v>10</v>
      </c>
      <c r="I142" s="49">
        <f>SUM(I132:I141)</f>
        <v>0</v>
      </c>
    </row>
    <row r="143" spans="2:10" ht="44.4" customHeight="1">
      <c r="B143" s="169" t="s">
        <v>82</v>
      </c>
      <c r="C143" s="296" t="s">
        <v>85</v>
      </c>
      <c r="D143" s="297"/>
      <c r="E143" s="297"/>
      <c r="F143" s="297"/>
      <c r="G143" s="297"/>
      <c r="H143" s="297"/>
      <c r="I143" s="298"/>
    </row>
    <row r="144" spans="2:10" ht="26.4">
      <c r="B144" s="57" t="s">
        <v>128</v>
      </c>
      <c r="C144" s="292" t="s">
        <v>190</v>
      </c>
      <c r="D144" s="293"/>
      <c r="E144" s="294"/>
      <c r="F144" s="294"/>
      <c r="G144" s="294"/>
      <c r="H144" s="294"/>
      <c r="I144" s="295"/>
      <c r="J144" s="9">
        <v>23</v>
      </c>
    </row>
    <row r="145" spans="2:11" ht="24">
      <c r="B145" s="14" t="s">
        <v>0</v>
      </c>
      <c r="C145" s="21" t="s">
        <v>86</v>
      </c>
      <c r="D145" s="58" t="s">
        <v>127</v>
      </c>
      <c r="E145" s="50" t="s">
        <v>83</v>
      </c>
      <c r="F145" s="52" t="s">
        <v>84</v>
      </c>
      <c r="G145" s="15" t="s">
        <v>1</v>
      </c>
      <c r="H145" s="16" t="s">
        <v>71</v>
      </c>
      <c r="I145" s="17" t="s">
        <v>72</v>
      </c>
    </row>
    <row r="146" spans="2:11" ht="13.2">
      <c r="B146" s="18" t="s">
        <v>121</v>
      </c>
      <c r="C146" s="7" t="s">
        <v>81</v>
      </c>
      <c r="D146" s="37"/>
      <c r="E146" s="10" t="s">
        <v>30</v>
      </c>
      <c r="F146" s="11"/>
      <c r="G146" s="207"/>
      <c r="H146" s="198"/>
      <c r="I146" s="199"/>
    </row>
    <row r="147" spans="2:11" ht="24">
      <c r="B147" s="18"/>
      <c r="C147" s="44"/>
      <c r="D147" s="45"/>
      <c r="E147" s="46" t="s">
        <v>119</v>
      </c>
      <c r="F147" s="47"/>
      <c r="G147" s="102"/>
      <c r="H147" s="206"/>
      <c r="I147" s="81"/>
    </row>
    <row r="148" spans="2:11" ht="12">
      <c r="B148" s="18" t="s">
        <v>122</v>
      </c>
      <c r="C148" s="88" t="s">
        <v>177</v>
      </c>
      <c r="D148" s="90"/>
      <c r="E148" s="89" t="s">
        <v>178</v>
      </c>
      <c r="F148" s="84" t="s">
        <v>10</v>
      </c>
      <c r="G148" s="83" t="s">
        <v>10</v>
      </c>
      <c r="H148" s="83" t="s">
        <v>10</v>
      </c>
      <c r="I148" s="64" t="s">
        <v>10</v>
      </c>
    </row>
    <row r="149" spans="2:11" ht="22.8">
      <c r="B149" s="91" t="s">
        <v>125</v>
      </c>
      <c r="C149" s="99"/>
      <c r="D149" s="99"/>
      <c r="E149" s="95" t="s">
        <v>179</v>
      </c>
      <c r="F149" s="84" t="s">
        <v>135</v>
      </c>
      <c r="G149" s="93">
        <v>73.2</v>
      </c>
      <c r="H149" s="144">
        <f>K149*$L$3</f>
        <v>0</v>
      </c>
      <c r="I149" s="145">
        <f t="shared" ref="I149:I150" si="27">ROUND($G149*H149,2)</f>
        <v>0</v>
      </c>
    </row>
    <row r="150" spans="2:11" ht="22.8">
      <c r="B150" s="91" t="s">
        <v>133</v>
      </c>
      <c r="C150" s="101"/>
      <c r="D150" s="101"/>
      <c r="E150" s="95" t="s">
        <v>191</v>
      </c>
      <c r="F150" s="84" t="s">
        <v>2</v>
      </c>
      <c r="G150" s="93">
        <v>2400</v>
      </c>
      <c r="H150" s="144">
        <f>K150*$L$3</f>
        <v>0</v>
      </c>
      <c r="I150" s="145">
        <f t="shared" si="27"/>
        <v>0</v>
      </c>
      <c r="K150" s="73"/>
    </row>
    <row r="151" spans="2:11" ht="12">
      <c r="B151" s="18" t="s">
        <v>137</v>
      </c>
      <c r="C151" s="82" t="s">
        <v>142</v>
      </c>
      <c r="D151" s="82"/>
      <c r="E151" s="98" t="s">
        <v>144</v>
      </c>
      <c r="F151" s="96" t="s">
        <v>10</v>
      </c>
      <c r="G151" s="92" t="s">
        <v>10</v>
      </c>
      <c r="H151" s="94" t="s">
        <v>10</v>
      </c>
      <c r="I151" s="64" t="s">
        <v>10</v>
      </c>
    </row>
    <row r="152" spans="2:11" ht="13.2">
      <c r="B152" s="91" t="s">
        <v>138</v>
      </c>
      <c r="C152" s="103"/>
      <c r="D152" s="103"/>
      <c r="E152" s="86" t="s">
        <v>180</v>
      </c>
      <c r="F152" s="97" t="s">
        <v>135</v>
      </c>
      <c r="G152" s="93">
        <v>73.2</v>
      </c>
      <c r="H152" s="144">
        <f>K152*$L$3</f>
        <v>0</v>
      </c>
      <c r="I152" s="145">
        <f t="shared" ref="I152" si="28">ROUND($G152*H152,2)</f>
        <v>0</v>
      </c>
    </row>
    <row r="153" spans="2:11" ht="22.8">
      <c r="B153" s="91" t="s">
        <v>154</v>
      </c>
      <c r="C153" s="82" t="s">
        <v>143</v>
      </c>
      <c r="D153" s="82"/>
      <c r="E153" s="98" t="s">
        <v>145</v>
      </c>
      <c r="F153" s="96" t="s">
        <v>10</v>
      </c>
      <c r="G153" s="67" t="s">
        <v>10</v>
      </c>
      <c r="H153" s="94" t="s">
        <v>10</v>
      </c>
      <c r="I153" s="67" t="s">
        <v>10</v>
      </c>
    </row>
    <row r="154" spans="2:11" ht="22.8">
      <c r="B154" s="91" t="s">
        <v>141</v>
      </c>
      <c r="C154" s="104"/>
      <c r="D154" s="104"/>
      <c r="E154" s="86" t="s">
        <v>78</v>
      </c>
      <c r="F154" s="97" t="s">
        <v>11</v>
      </c>
      <c r="G154" s="93">
        <v>450</v>
      </c>
      <c r="H154" s="144">
        <f>K154*$L$3</f>
        <v>0</v>
      </c>
      <c r="I154" s="145">
        <f t="shared" ref="I154" si="29">ROUND($G154*H154,2)</f>
        <v>0</v>
      </c>
    </row>
    <row r="155" spans="2:11" ht="12">
      <c r="B155" s="18" t="s">
        <v>155</v>
      </c>
      <c r="C155" s="82" t="s">
        <v>152</v>
      </c>
      <c r="D155" s="82"/>
      <c r="E155" s="86" t="s">
        <v>140</v>
      </c>
      <c r="F155" s="84" t="s">
        <v>10</v>
      </c>
      <c r="G155" s="92" t="s">
        <v>10</v>
      </c>
      <c r="H155" s="83" t="s">
        <v>10</v>
      </c>
      <c r="I155" s="64" t="s">
        <v>10</v>
      </c>
    </row>
    <row r="156" spans="2:11" ht="13.2">
      <c r="B156" s="91" t="s">
        <v>156</v>
      </c>
      <c r="C156" s="100"/>
      <c r="D156" s="100"/>
      <c r="E156" s="95" t="s">
        <v>181</v>
      </c>
      <c r="F156" s="84" t="s">
        <v>11</v>
      </c>
      <c r="G156" s="93">
        <v>73.2</v>
      </c>
      <c r="H156" s="144">
        <f>K156*$L$3</f>
        <v>0</v>
      </c>
      <c r="I156" s="145">
        <f t="shared" ref="I156" si="30">ROUND($G156*H156,2)</f>
        <v>0</v>
      </c>
      <c r="K156" s="73"/>
    </row>
    <row r="157" spans="2:11" ht="26.4" customHeight="1">
      <c r="B157" s="19"/>
      <c r="C157" s="23"/>
      <c r="D157" s="38"/>
      <c r="E157" s="54" t="s">
        <v>32</v>
      </c>
      <c r="F157" s="24" t="s">
        <v>77</v>
      </c>
      <c r="G157" s="22"/>
      <c r="H157" s="79" t="s">
        <v>10</v>
      </c>
      <c r="I157" s="80" t="s">
        <v>10</v>
      </c>
    </row>
    <row r="158" spans="2:11" ht="13.8">
      <c r="B158" s="18"/>
      <c r="C158" s="299" t="s">
        <v>126</v>
      </c>
      <c r="D158" s="300"/>
      <c r="E158" s="301"/>
      <c r="F158" s="8"/>
      <c r="G158" s="36"/>
      <c r="H158" s="63" t="s">
        <v>10</v>
      </c>
      <c r="I158" s="49">
        <f>SUM(I148:I157)</f>
        <v>0</v>
      </c>
    </row>
    <row r="159" spans="2:11" ht="44.4" customHeight="1">
      <c r="B159" s="34" t="s">
        <v>82</v>
      </c>
      <c r="C159" s="296" t="s">
        <v>85</v>
      </c>
      <c r="D159" s="297"/>
      <c r="E159" s="297"/>
      <c r="F159" s="297"/>
      <c r="G159" s="297"/>
      <c r="H159" s="297"/>
      <c r="I159" s="298"/>
    </row>
    <row r="160" spans="2:11" ht="26.4">
      <c r="B160" s="57" t="s">
        <v>128</v>
      </c>
      <c r="C160" s="292" t="s">
        <v>192</v>
      </c>
      <c r="D160" s="293"/>
      <c r="E160" s="294"/>
      <c r="F160" s="294"/>
      <c r="G160" s="294"/>
      <c r="H160" s="294"/>
      <c r="I160" s="295"/>
      <c r="J160" s="9">
        <v>26</v>
      </c>
    </row>
    <row r="161" spans="1:10" ht="24">
      <c r="B161" s="14" t="s">
        <v>0</v>
      </c>
      <c r="C161" s="21" t="s">
        <v>86</v>
      </c>
      <c r="D161" s="58" t="s">
        <v>127</v>
      </c>
      <c r="E161" s="50" t="s">
        <v>83</v>
      </c>
      <c r="F161" s="52" t="s">
        <v>84</v>
      </c>
      <c r="G161" s="15" t="s">
        <v>1</v>
      </c>
      <c r="H161" s="16" t="s">
        <v>71</v>
      </c>
      <c r="I161" s="17" t="s">
        <v>72</v>
      </c>
    </row>
    <row r="162" spans="1:10" ht="19.8" customHeight="1">
      <c r="B162" s="18" t="s">
        <v>121</v>
      </c>
      <c r="C162" s="7" t="s">
        <v>81</v>
      </c>
      <c r="D162" s="37"/>
      <c r="E162" s="10" t="s">
        <v>30</v>
      </c>
      <c r="F162" s="11"/>
      <c r="G162" s="193"/>
      <c r="H162" s="190"/>
      <c r="I162" s="184"/>
    </row>
    <row r="163" spans="1:10" ht="24">
      <c r="B163" s="18"/>
      <c r="C163" s="44"/>
      <c r="D163" s="45"/>
      <c r="E163" s="46" t="s">
        <v>119</v>
      </c>
      <c r="F163" s="47"/>
      <c r="G163" s="194"/>
      <c r="H163" s="195"/>
      <c r="I163" s="78"/>
    </row>
    <row r="164" spans="1:10" ht="13.2">
      <c r="B164" s="18" t="s">
        <v>122</v>
      </c>
      <c r="C164" s="88" t="s">
        <v>177</v>
      </c>
      <c r="D164" s="90"/>
      <c r="E164" s="89" t="s">
        <v>178</v>
      </c>
      <c r="F164" s="84" t="s">
        <v>10</v>
      </c>
      <c r="G164" s="85" t="s">
        <v>10</v>
      </c>
      <c r="H164" s="107" t="s">
        <v>10</v>
      </c>
      <c r="I164" s="106" t="s">
        <v>10</v>
      </c>
    </row>
    <row r="165" spans="1:10" ht="22.8">
      <c r="B165" s="91" t="s">
        <v>125</v>
      </c>
      <c r="C165" s="99"/>
      <c r="D165" s="99"/>
      <c r="E165" s="95" t="s">
        <v>179</v>
      </c>
      <c r="F165" s="84" t="s">
        <v>135</v>
      </c>
      <c r="G165" s="105">
        <v>93.72</v>
      </c>
      <c r="H165" s="144">
        <f>K165*$L$3</f>
        <v>0</v>
      </c>
      <c r="I165" s="145">
        <f t="shared" ref="I165" si="31">ROUND($G165*H165,2)</f>
        <v>0</v>
      </c>
    </row>
    <row r="166" spans="1:10" ht="13.2">
      <c r="B166" s="18" t="s">
        <v>137</v>
      </c>
      <c r="C166" s="82" t="s">
        <v>142</v>
      </c>
      <c r="D166" s="82"/>
      <c r="E166" s="98" t="s">
        <v>144</v>
      </c>
      <c r="F166" s="96" t="s">
        <v>10</v>
      </c>
      <c r="G166" s="87" t="s">
        <v>10</v>
      </c>
      <c r="H166" s="108" t="s">
        <v>10</v>
      </c>
      <c r="I166" s="106" t="s">
        <v>10</v>
      </c>
    </row>
    <row r="167" spans="1:10" ht="13.2">
      <c r="B167" s="91" t="s">
        <v>138</v>
      </c>
      <c r="C167" s="103"/>
      <c r="D167" s="103"/>
      <c r="E167" s="86" t="s">
        <v>180</v>
      </c>
      <c r="F167" s="97" t="s">
        <v>135</v>
      </c>
      <c r="G167" s="105">
        <v>93.72</v>
      </c>
      <c r="H167" s="144">
        <f>K167*$L$3</f>
        <v>0</v>
      </c>
      <c r="I167" s="145">
        <f t="shared" ref="I167" si="32">ROUND($G167*H167,2)</f>
        <v>0</v>
      </c>
    </row>
    <row r="168" spans="1:10" ht="13.2">
      <c r="B168" s="18" t="s">
        <v>139</v>
      </c>
      <c r="C168" s="82" t="s">
        <v>152</v>
      </c>
      <c r="D168" s="82"/>
      <c r="E168" s="86" t="s">
        <v>140</v>
      </c>
      <c r="F168" s="97" t="s">
        <v>10</v>
      </c>
      <c r="G168" s="87" t="s">
        <v>10</v>
      </c>
      <c r="H168" s="108" t="s">
        <v>10</v>
      </c>
      <c r="I168" s="106" t="s">
        <v>10</v>
      </c>
    </row>
    <row r="169" spans="1:10" ht="13.2">
      <c r="B169" s="91" t="s">
        <v>141</v>
      </c>
      <c r="C169" s="100"/>
      <c r="D169" s="100"/>
      <c r="E169" s="95" t="s">
        <v>181</v>
      </c>
      <c r="F169" s="97" t="s">
        <v>135</v>
      </c>
      <c r="G169" s="105">
        <v>93.72</v>
      </c>
      <c r="H169" s="144">
        <f>K169*$L$3</f>
        <v>0</v>
      </c>
      <c r="I169" s="145">
        <f t="shared" ref="I169" si="33">ROUND($G169*H169,2)</f>
        <v>0</v>
      </c>
    </row>
    <row r="170" spans="1:10" ht="13.2">
      <c r="B170" s="19"/>
      <c r="C170" s="23"/>
      <c r="D170" s="38"/>
      <c r="E170" s="54" t="s">
        <v>32</v>
      </c>
      <c r="F170" s="24" t="s">
        <v>77</v>
      </c>
      <c r="G170" s="22"/>
      <c r="H170" s="55"/>
      <c r="I170" s="56" t="s">
        <v>10</v>
      </c>
    </row>
    <row r="171" spans="1:10" ht="13.8">
      <c r="B171" s="18"/>
      <c r="C171" s="299" t="s">
        <v>126</v>
      </c>
      <c r="D171" s="300"/>
      <c r="E171" s="301"/>
      <c r="F171" s="8"/>
      <c r="G171" s="36"/>
      <c r="H171" s="48" t="s">
        <v>10</v>
      </c>
      <c r="I171" s="62">
        <f>SUM(I162:I170)</f>
        <v>0</v>
      </c>
    </row>
    <row r="172" spans="1:10" ht="48" customHeight="1">
      <c r="B172" s="169" t="s">
        <v>82</v>
      </c>
      <c r="C172" s="296" t="s">
        <v>85</v>
      </c>
      <c r="D172" s="297"/>
      <c r="E172" s="297"/>
      <c r="F172" s="297"/>
      <c r="G172" s="297"/>
      <c r="H172" s="297"/>
      <c r="I172" s="298"/>
    </row>
    <row r="173" spans="1:10" ht="26.4" customHeight="1">
      <c r="B173" s="57" t="s">
        <v>128</v>
      </c>
      <c r="C173" s="292" t="s">
        <v>165</v>
      </c>
      <c r="D173" s="293"/>
      <c r="E173" s="294"/>
      <c r="F173" s="294"/>
      <c r="G173" s="294"/>
      <c r="H173" s="294"/>
      <c r="I173" s="295"/>
      <c r="J173" s="9" t="s">
        <v>197</v>
      </c>
    </row>
    <row r="174" spans="1:10" ht="26.4" customHeight="1">
      <c r="B174" s="14" t="s">
        <v>0</v>
      </c>
      <c r="C174" s="21" t="s">
        <v>86</v>
      </c>
      <c r="D174" s="58" t="s">
        <v>127</v>
      </c>
      <c r="E174" s="50" t="s">
        <v>83</v>
      </c>
      <c r="F174" s="52" t="s">
        <v>84</v>
      </c>
      <c r="G174" s="52" t="s">
        <v>1</v>
      </c>
      <c r="H174" s="16" t="s">
        <v>71</v>
      </c>
      <c r="I174" s="17" t="s">
        <v>72</v>
      </c>
    </row>
    <row r="175" spans="1:10" ht="13.2">
      <c r="B175" s="18" t="s">
        <v>121</v>
      </c>
      <c r="C175" s="7" t="s">
        <v>81</v>
      </c>
      <c r="D175" s="37"/>
      <c r="E175" s="10" t="s">
        <v>30</v>
      </c>
      <c r="F175" s="11"/>
      <c r="G175" s="207"/>
      <c r="H175" s="198"/>
      <c r="I175" s="199"/>
    </row>
    <row r="176" spans="1:10" ht="24">
      <c r="A176" s="111"/>
      <c r="B176" s="172"/>
      <c r="C176" s="112"/>
      <c r="D176" s="113"/>
      <c r="E176" s="114" t="s">
        <v>119</v>
      </c>
      <c r="F176" s="115"/>
      <c r="G176" s="116"/>
      <c r="H176" s="208"/>
      <c r="I176" s="132"/>
    </row>
    <row r="177" spans="1:11" ht="12">
      <c r="A177" s="111"/>
      <c r="B177" s="172" t="s">
        <v>122</v>
      </c>
      <c r="C177" s="118" t="s">
        <v>80</v>
      </c>
      <c r="D177" s="118"/>
      <c r="E177" s="119" t="s">
        <v>76</v>
      </c>
      <c r="F177" s="120" t="s">
        <v>10</v>
      </c>
      <c r="G177" s="121" t="s">
        <v>10</v>
      </c>
      <c r="I177" s="133" t="s">
        <v>10</v>
      </c>
    </row>
    <row r="178" spans="1:11" ht="12">
      <c r="A178" s="111"/>
      <c r="B178" s="172" t="s">
        <v>134</v>
      </c>
      <c r="C178" s="118" t="s">
        <v>142</v>
      </c>
      <c r="D178" s="118"/>
      <c r="E178" s="127" t="s">
        <v>144</v>
      </c>
      <c r="F178" s="128" t="s">
        <v>10</v>
      </c>
      <c r="G178" s="121" t="s">
        <v>10</v>
      </c>
      <c r="H178" s="135" t="s">
        <v>10</v>
      </c>
      <c r="I178" s="133" t="s">
        <v>10</v>
      </c>
    </row>
    <row r="179" spans="1:11" ht="13.2">
      <c r="A179" s="111"/>
      <c r="B179" s="177" t="s">
        <v>123</v>
      </c>
      <c r="C179" s="134"/>
      <c r="D179" s="134"/>
      <c r="E179" s="119" t="s">
        <v>166</v>
      </c>
      <c r="F179" s="130" t="s">
        <v>135</v>
      </c>
      <c r="G179" s="126">
        <v>4</v>
      </c>
      <c r="H179" s="144">
        <f>K179*$L$3</f>
        <v>0</v>
      </c>
      <c r="I179" s="145">
        <f t="shared" ref="I179" si="34">ROUND($G179*H179,2)</f>
        <v>0</v>
      </c>
      <c r="K179" s="73"/>
    </row>
    <row r="180" spans="1:11" ht="12">
      <c r="A180" s="111"/>
      <c r="B180" s="172" t="s">
        <v>139</v>
      </c>
      <c r="C180" s="118" t="s">
        <v>152</v>
      </c>
      <c r="D180" s="118"/>
      <c r="E180" s="119" t="s">
        <v>140</v>
      </c>
      <c r="F180" s="130" t="s">
        <v>10</v>
      </c>
      <c r="G180" s="136" t="s">
        <v>10</v>
      </c>
      <c r="H180" s="135" t="s">
        <v>10</v>
      </c>
      <c r="I180" s="133" t="s">
        <v>10</v>
      </c>
    </row>
    <row r="181" spans="1:11" ht="13.2">
      <c r="A181" s="111"/>
      <c r="B181" s="177" t="s">
        <v>141</v>
      </c>
      <c r="C181" s="124"/>
      <c r="D181" s="124"/>
      <c r="E181" s="131" t="s">
        <v>167</v>
      </c>
      <c r="F181" s="130" t="s">
        <v>135</v>
      </c>
      <c r="G181" s="126">
        <v>4</v>
      </c>
      <c r="H181" s="144">
        <f>K181*$L$3</f>
        <v>0</v>
      </c>
      <c r="I181" s="145">
        <f t="shared" ref="I181" si="35">ROUND($G181*H181,2)</f>
        <v>0</v>
      </c>
      <c r="K181" s="73"/>
    </row>
    <row r="182" spans="1:11" ht="24.6" customHeight="1">
      <c r="A182" s="111"/>
      <c r="B182" s="176"/>
      <c r="C182" s="137"/>
      <c r="D182" s="138"/>
      <c r="E182" s="139" t="s">
        <v>32</v>
      </c>
      <c r="F182" s="140" t="s">
        <v>77</v>
      </c>
      <c r="G182" s="141"/>
      <c r="H182" s="142"/>
      <c r="I182" s="143" t="s">
        <v>10</v>
      </c>
    </row>
    <row r="183" spans="1:11" ht="16.8" customHeight="1">
      <c r="A183" s="111"/>
      <c r="B183" s="172"/>
      <c r="C183" s="299" t="s">
        <v>126</v>
      </c>
      <c r="D183" s="300"/>
      <c r="E183" s="301"/>
      <c r="F183" s="8"/>
      <c r="G183" s="66"/>
      <c r="H183" s="48" t="s">
        <v>10</v>
      </c>
      <c r="I183" s="13">
        <f>SUM(I175:I182)</f>
        <v>0</v>
      </c>
    </row>
    <row r="184" spans="1:11" ht="45" customHeight="1">
      <c r="B184" s="34" t="s">
        <v>82</v>
      </c>
      <c r="C184" s="302" t="s">
        <v>146</v>
      </c>
      <c r="D184" s="303"/>
      <c r="E184" s="304"/>
      <c r="F184" s="304"/>
      <c r="G184" s="304"/>
      <c r="H184" s="304"/>
      <c r="I184" s="305"/>
    </row>
    <row r="185" spans="1:11" ht="26.4" customHeight="1">
      <c r="B185" s="170" t="s">
        <v>128</v>
      </c>
      <c r="C185" s="292" t="s">
        <v>168</v>
      </c>
      <c r="D185" s="293"/>
      <c r="E185" s="294"/>
      <c r="F185" s="294"/>
      <c r="G185" s="294"/>
      <c r="H185" s="294"/>
      <c r="I185" s="295"/>
      <c r="J185" s="9" t="s">
        <v>198</v>
      </c>
    </row>
    <row r="186" spans="1:11" ht="24">
      <c r="B186" s="14" t="s">
        <v>0</v>
      </c>
      <c r="C186" s="21" t="s">
        <v>86</v>
      </c>
      <c r="D186" s="58" t="s">
        <v>127</v>
      </c>
      <c r="E186" s="50" t="s">
        <v>83</v>
      </c>
      <c r="F186" s="52" t="s">
        <v>84</v>
      </c>
      <c r="G186" s="15" t="s">
        <v>1</v>
      </c>
      <c r="H186" s="16" t="s">
        <v>71</v>
      </c>
      <c r="I186" s="17" t="s">
        <v>72</v>
      </c>
    </row>
    <row r="187" spans="1:11" ht="13.2">
      <c r="A187" s="111"/>
      <c r="B187" s="172" t="s">
        <v>121</v>
      </c>
      <c r="C187" s="200" t="s">
        <v>81</v>
      </c>
      <c r="D187" s="185"/>
      <c r="E187" s="201" t="s">
        <v>30</v>
      </c>
      <c r="F187" s="202"/>
      <c r="G187" s="210"/>
      <c r="H187" s="211"/>
      <c r="I187" s="205"/>
    </row>
    <row r="188" spans="1:11" ht="24">
      <c r="A188" s="111"/>
      <c r="B188" s="172"/>
      <c r="C188" s="112"/>
      <c r="D188" s="113"/>
      <c r="E188" s="114" t="s">
        <v>119</v>
      </c>
      <c r="F188" s="115"/>
      <c r="G188" s="116"/>
      <c r="H188" s="209"/>
      <c r="I188" s="117"/>
    </row>
    <row r="189" spans="1:11" ht="13.2">
      <c r="A189" s="111"/>
      <c r="B189" s="172" t="s">
        <v>122</v>
      </c>
      <c r="C189" s="118" t="s">
        <v>80</v>
      </c>
      <c r="D189" s="118"/>
      <c r="E189" s="119" t="s">
        <v>76</v>
      </c>
      <c r="F189" s="120" t="s">
        <v>10</v>
      </c>
      <c r="G189" s="121" t="s">
        <v>10</v>
      </c>
      <c r="H189" s="122" t="s">
        <v>10</v>
      </c>
      <c r="I189" s="123" t="s">
        <v>10</v>
      </c>
    </row>
    <row r="190" spans="1:11" ht="34.200000000000003">
      <c r="A190" s="111"/>
      <c r="B190" s="177" t="s">
        <v>125</v>
      </c>
      <c r="C190" s="124"/>
      <c r="D190" s="124"/>
      <c r="E190" s="125" t="s">
        <v>171</v>
      </c>
      <c r="F190" s="120" t="s">
        <v>16</v>
      </c>
      <c r="G190" s="126">
        <v>4340</v>
      </c>
      <c r="H190" s="144">
        <f>K190*$L$3</f>
        <v>0</v>
      </c>
      <c r="I190" s="145">
        <f t="shared" ref="I190" si="36">ROUND($G190*H190,2)</f>
        <v>0</v>
      </c>
    </row>
    <row r="191" spans="1:11" ht="13.2">
      <c r="A191" s="111"/>
      <c r="B191" s="172" t="s">
        <v>134</v>
      </c>
      <c r="C191" s="118" t="s">
        <v>142</v>
      </c>
      <c r="D191" s="118"/>
      <c r="E191" s="127" t="s">
        <v>144</v>
      </c>
      <c r="F191" s="128" t="s">
        <v>10</v>
      </c>
      <c r="G191" s="121" t="s">
        <v>10</v>
      </c>
      <c r="H191" s="122" t="s">
        <v>10</v>
      </c>
      <c r="I191" s="123" t="s">
        <v>10</v>
      </c>
    </row>
    <row r="192" spans="1:11" ht="13.2">
      <c r="A192" s="111"/>
      <c r="B192" s="177" t="s">
        <v>123</v>
      </c>
      <c r="C192" s="129"/>
      <c r="D192" s="129"/>
      <c r="E192" s="119" t="s">
        <v>166</v>
      </c>
      <c r="F192" s="130" t="s">
        <v>135</v>
      </c>
      <c r="G192" s="126">
        <v>4.34</v>
      </c>
      <c r="H192" s="144">
        <f>K192*$L$3</f>
        <v>0</v>
      </c>
      <c r="I192" s="145">
        <f t="shared" ref="I192" si="37">ROUND($G192*H192,2)</f>
        <v>0</v>
      </c>
      <c r="K192" s="73"/>
    </row>
    <row r="193" spans="1:12" ht="13.2">
      <c r="A193" s="111"/>
      <c r="B193" s="172" t="s">
        <v>139</v>
      </c>
      <c r="C193" s="118" t="s">
        <v>152</v>
      </c>
      <c r="D193" s="118"/>
      <c r="E193" s="119" t="s">
        <v>140</v>
      </c>
      <c r="F193" s="130" t="s">
        <v>10</v>
      </c>
      <c r="G193" s="121" t="s">
        <v>10</v>
      </c>
      <c r="H193" s="122" t="s">
        <v>10</v>
      </c>
      <c r="I193" s="123" t="s">
        <v>10</v>
      </c>
      <c r="L193" s="9"/>
    </row>
    <row r="194" spans="1:12" ht="13.2">
      <c r="A194" s="111"/>
      <c r="B194" s="177" t="s">
        <v>141</v>
      </c>
      <c r="C194" s="124"/>
      <c r="D194" s="124"/>
      <c r="E194" s="131" t="s">
        <v>167</v>
      </c>
      <c r="F194" s="130" t="s">
        <v>135</v>
      </c>
      <c r="G194" s="126">
        <v>4.34</v>
      </c>
      <c r="H194" s="144">
        <f>K194*$L$3</f>
        <v>0</v>
      </c>
      <c r="I194" s="145">
        <f t="shared" ref="I194" si="38">ROUND($G194*H194,2)</f>
        <v>0</v>
      </c>
      <c r="K194" s="73"/>
      <c r="L194" s="9"/>
    </row>
    <row r="195" spans="1:12" ht="26.4" customHeight="1">
      <c r="B195" s="19"/>
      <c r="C195" s="23"/>
      <c r="D195" s="38"/>
      <c r="E195" s="54" t="s">
        <v>32</v>
      </c>
      <c r="F195" s="24" t="s">
        <v>77</v>
      </c>
      <c r="G195" s="22"/>
      <c r="H195" s="122" t="s">
        <v>10</v>
      </c>
      <c r="I195" s="56" t="s">
        <v>10</v>
      </c>
    </row>
    <row r="196" spans="1:12" ht="13.8">
      <c r="B196" s="18"/>
      <c r="C196" s="299" t="s">
        <v>126</v>
      </c>
      <c r="D196" s="300"/>
      <c r="E196" s="301"/>
      <c r="F196" s="65"/>
      <c r="G196" s="36"/>
      <c r="H196" s="48" t="s">
        <v>10</v>
      </c>
      <c r="I196" s="13">
        <f>SUM(I188:I195)</f>
        <v>0</v>
      </c>
    </row>
    <row r="197" spans="1:12" ht="53.4" customHeight="1">
      <c r="B197" s="169" t="s">
        <v>82</v>
      </c>
      <c r="C197" s="296" t="s">
        <v>85</v>
      </c>
      <c r="D197" s="297"/>
      <c r="E197" s="297"/>
      <c r="F197" s="297"/>
      <c r="G197" s="297"/>
      <c r="H197" s="297"/>
      <c r="I197" s="298"/>
    </row>
    <row r="198" spans="1:12" ht="26.4" customHeight="1">
      <c r="B198" s="57" t="s">
        <v>128</v>
      </c>
      <c r="C198" s="292" t="s">
        <v>170</v>
      </c>
      <c r="D198" s="293"/>
      <c r="E198" s="294"/>
      <c r="F198" s="294"/>
      <c r="G198" s="294"/>
      <c r="H198" s="294"/>
      <c r="I198" s="295"/>
      <c r="J198" s="9" t="s">
        <v>199</v>
      </c>
    </row>
    <row r="199" spans="1:12" ht="24">
      <c r="B199" s="14" t="s">
        <v>0</v>
      </c>
      <c r="C199" s="21" t="s">
        <v>86</v>
      </c>
      <c r="D199" s="58" t="s">
        <v>127</v>
      </c>
      <c r="E199" s="50" t="s">
        <v>83</v>
      </c>
      <c r="F199" s="52" t="s">
        <v>84</v>
      </c>
      <c r="G199" s="15" t="s">
        <v>1</v>
      </c>
      <c r="H199" s="16" t="s">
        <v>71</v>
      </c>
      <c r="I199" s="17" t="s">
        <v>72</v>
      </c>
    </row>
    <row r="200" spans="1:12" ht="13.2">
      <c r="B200" s="174" t="s">
        <v>121</v>
      </c>
      <c r="C200" s="200" t="s">
        <v>81</v>
      </c>
      <c r="D200" s="185"/>
      <c r="E200" s="201" t="s">
        <v>30</v>
      </c>
      <c r="F200" s="202"/>
      <c r="G200" s="210"/>
      <c r="H200" s="211"/>
      <c r="I200" s="205"/>
    </row>
    <row r="201" spans="1:12" ht="24">
      <c r="B201" s="174"/>
      <c r="C201" s="44"/>
      <c r="D201" s="45"/>
      <c r="E201" s="46" t="s">
        <v>119</v>
      </c>
      <c r="F201" s="47"/>
      <c r="G201" s="102"/>
      <c r="H201" s="212"/>
      <c r="I201" s="77"/>
    </row>
    <row r="202" spans="1:12" ht="13.2">
      <c r="B202" s="174" t="s">
        <v>122</v>
      </c>
      <c r="C202" s="82" t="s">
        <v>80</v>
      </c>
      <c r="D202" s="82"/>
      <c r="E202" s="86" t="s">
        <v>76</v>
      </c>
      <c r="F202" s="84" t="s">
        <v>10</v>
      </c>
      <c r="G202" s="92" t="s">
        <v>10</v>
      </c>
      <c r="H202" s="144" t="s">
        <v>10</v>
      </c>
      <c r="I202" s="106" t="s">
        <v>10</v>
      </c>
    </row>
    <row r="203" spans="1:12" ht="34.200000000000003">
      <c r="B203" s="173" t="s">
        <v>125</v>
      </c>
      <c r="C203" s="100"/>
      <c r="D203" s="100"/>
      <c r="E203" s="95" t="s">
        <v>171</v>
      </c>
      <c r="F203" s="84" t="s">
        <v>16</v>
      </c>
      <c r="G203" s="93">
        <v>5310</v>
      </c>
      <c r="H203" s="144">
        <f>K203*$L$3</f>
        <v>0</v>
      </c>
      <c r="I203" s="145">
        <f t="shared" ref="I203:I204" si="39">ROUND($G203*H203,2)</f>
        <v>0</v>
      </c>
    </row>
    <row r="204" spans="1:12" ht="13.2">
      <c r="B204" s="173" t="s">
        <v>172</v>
      </c>
      <c r="C204" s="153"/>
      <c r="D204" s="153"/>
      <c r="E204" s="95" t="s">
        <v>169</v>
      </c>
      <c r="F204" s="84" t="s">
        <v>16</v>
      </c>
      <c r="G204" s="93">
        <v>568</v>
      </c>
      <c r="H204" s="144">
        <f>K204*$L$3</f>
        <v>0</v>
      </c>
      <c r="I204" s="145">
        <f t="shared" si="39"/>
        <v>0</v>
      </c>
    </row>
    <row r="205" spans="1:12" ht="13.2">
      <c r="B205" s="174" t="s">
        <v>134</v>
      </c>
      <c r="C205" s="82" t="s">
        <v>142</v>
      </c>
      <c r="D205" s="82"/>
      <c r="E205" s="98" t="s">
        <v>144</v>
      </c>
      <c r="F205" s="96" t="s">
        <v>10</v>
      </c>
      <c r="G205" s="92" t="s">
        <v>10</v>
      </c>
      <c r="H205" s="144" t="s">
        <v>10</v>
      </c>
      <c r="I205" s="106" t="s">
        <v>10</v>
      </c>
    </row>
    <row r="206" spans="1:12" ht="13.2">
      <c r="B206" s="173" t="s">
        <v>123</v>
      </c>
      <c r="C206" s="103"/>
      <c r="D206" s="103"/>
      <c r="E206" s="86" t="s">
        <v>166</v>
      </c>
      <c r="F206" s="97" t="s">
        <v>135</v>
      </c>
      <c r="G206" s="93">
        <v>5.31</v>
      </c>
      <c r="H206" s="144">
        <f>K206*$L$3</f>
        <v>0</v>
      </c>
      <c r="I206" s="145">
        <f t="shared" ref="I206" si="40">ROUND($G206*H206,2)</f>
        <v>0</v>
      </c>
      <c r="K206" s="73"/>
    </row>
    <row r="207" spans="1:12" ht="13.2">
      <c r="B207" s="174" t="s">
        <v>139</v>
      </c>
      <c r="C207" s="82" t="s">
        <v>152</v>
      </c>
      <c r="D207" s="82"/>
      <c r="E207" s="86" t="s">
        <v>140</v>
      </c>
      <c r="F207" s="97" t="s">
        <v>10</v>
      </c>
      <c r="G207" s="92" t="s">
        <v>10</v>
      </c>
      <c r="H207" s="107" t="s">
        <v>10</v>
      </c>
      <c r="I207" s="106" t="s">
        <v>10</v>
      </c>
    </row>
    <row r="208" spans="1:12" ht="13.2">
      <c r="B208" s="173" t="s">
        <v>141</v>
      </c>
      <c r="C208" s="100"/>
      <c r="D208" s="100"/>
      <c r="E208" s="95" t="s">
        <v>167</v>
      </c>
      <c r="F208" s="97" t="s">
        <v>135</v>
      </c>
      <c r="G208" s="93">
        <v>5.31</v>
      </c>
      <c r="H208" s="144">
        <f>K208*$L$3</f>
        <v>0</v>
      </c>
      <c r="I208" s="145">
        <f t="shared" ref="I208" si="41">ROUND($G208*H208,2)</f>
        <v>0</v>
      </c>
      <c r="K208" s="73"/>
    </row>
    <row r="209" spans="2:9" ht="13.8">
      <c r="B209" s="172"/>
      <c r="C209" s="299" t="s">
        <v>126</v>
      </c>
      <c r="D209" s="300"/>
      <c r="E209" s="301"/>
      <c r="F209" s="8"/>
      <c r="G209" s="66"/>
      <c r="H209" s="48" t="s">
        <v>10</v>
      </c>
      <c r="I209" s="13">
        <f>SUM(I201:I208)</f>
        <v>0</v>
      </c>
    </row>
    <row r="210" spans="2:9" ht="11.4" customHeight="1">
      <c r="F210" s="214"/>
      <c r="G210" s="214"/>
      <c r="H210" s="9"/>
      <c r="I210" s="213"/>
    </row>
    <row r="211" spans="2:9" ht="26.4" customHeight="1">
      <c r="E211" s="307" t="s">
        <v>176</v>
      </c>
      <c r="F211" s="307"/>
      <c r="G211" s="307"/>
      <c r="H211" s="307"/>
      <c r="I211" s="179">
        <f>I209+I196+I183+I171+I158+I142+I126+I113+I95+I78+I65+I52+I39+I26+I13</f>
        <v>0</v>
      </c>
    </row>
    <row r="323" ht="26.4" customHeight="1"/>
    <row r="932" spans="1:12" s="71" customFormat="1">
      <c r="A932" s="70"/>
      <c r="B932" s="3"/>
      <c r="C932" s="5"/>
      <c r="D932" s="5"/>
      <c r="E932" s="9"/>
      <c r="F932" s="4"/>
      <c r="G932" s="4"/>
      <c r="H932" s="4"/>
      <c r="I932" s="2"/>
      <c r="L932" s="76"/>
    </row>
    <row r="933" spans="1:12" s="71" customFormat="1">
      <c r="A933" s="70"/>
      <c r="B933" s="3"/>
      <c r="C933" s="5"/>
      <c r="D933" s="5"/>
      <c r="E933" s="9"/>
      <c r="F933" s="4"/>
      <c r="G933" s="4"/>
      <c r="H933" s="4"/>
      <c r="I933" s="2"/>
      <c r="L933" s="76"/>
    </row>
    <row r="934" spans="1:12" s="71" customFormat="1">
      <c r="A934" s="70"/>
      <c r="B934" s="3"/>
      <c r="C934" s="5"/>
      <c r="D934" s="5"/>
      <c r="E934" s="9"/>
      <c r="F934" s="4"/>
      <c r="G934" s="4"/>
      <c r="H934" s="4"/>
      <c r="I934" s="2"/>
      <c r="L934" s="76"/>
    </row>
    <row r="935" spans="1:12" s="71" customFormat="1">
      <c r="A935" s="70"/>
      <c r="B935" s="3"/>
      <c r="C935" s="5"/>
      <c r="D935" s="5"/>
      <c r="E935" s="9"/>
      <c r="F935" s="4"/>
      <c r="G935" s="4"/>
      <c r="H935" s="4"/>
      <c r="I935" s="2"/>
      <c r="L935" s="76"/>
    </row>
    <row r="936" spans="1:12" s="71" customFormat="1">
      <c r="A936" s="70"/>
      <c r="B936" s="3"/>
      <c r="C936" s="5"/>
      <c r="D936" s="5"/>
      <c r="E936" s="9"/>
      <c r="F936" s="4"/>
      <c r="G936" s="4"/>
      <c r="H936" s="4"/>
      <c r="I936" s="2"/>
      <c r="L936" s="76"/>
    </row>
    <row r="937" spans="1:12" s="71" customFormat="1">
      <c r="A937" s="70"/>
      <c r="B937" s="3"/>
      <c r="C937" s="5"/>
      <c r="D937" s="5"/>
      <c r="E937" s="9"/>
      <c r="F937" s="4"/>
      <c r="G937" s="4"/>
      <c r="H937" s="4"/>
      <c r="I937" s="2"/>
      <c r="L937" s="76"/>
    </row>
    <row r="938" spans="1:12" s="71" customFormat="1">
      <c r="A938" s="70"/>
      <c r="B938" s="3"/>
      <c r="C938" s="5"/>
      <c r="D938" s="5"/>
      <c r="E938" s="9"/>
      <c r="F938" s="4"/>
      <c r="G938" s="4"/>
      <c r="H938" s="4"/>
      <c r="I938" s="2"/>
      <c r="L938" s="76"/>
    </row>
    <row r="939" spans="1:12" s="71" customFormat="1">
      <c r="A939" s="70"/>
      <c r="B939" s="3"/>
      <c r="C939" s="5"/>
      <c r="D939" s="5"/>
      <c r="E939" s="9"/>
      <c r="F939" s="4"/>
      <c r="G939" s="4"/>
      <c r="H939" s="4"/>
      <c r="I939" s="2"/>
      <c r="L939" s="76"/>
    </row>
    <row r="940" spans="1:12" s="71" customFormat="1">
      <c r="A940" s="70"/>
      <c r="B940" s="3"/>
      <c r="C940" s="5"/>
      <c r="D940" s="5"/>
      <c r="E940" s="9"/>
      <c r="F940" s="4"/>
      <c r="G940" s="4"/>
      <c r="H940" s="4"/>
      <c r="I940" s="2"/>
      <c r="L940" s="76"/>
    </row>
    <row r="941" spans="1:12" s="71" customFormat="1">
      <c r="A941" s="70"/>
      <c r="B941" s="3"/>
      <c r="C941" s="5"/>
      <c r="D941" s="5"/>
      <c r="E941" s="9"/>
      <c r="F941" s="4"/>
      <c r="G941" s="4"/>
      <c r="H941" s="4"/>
      <c r="I941" s="2"/>
      <c r="L941" s="76"/>
    </row>
    <row r="942" spans="1:12" s="71" customFormat="1">
      <c r="A942" s="70"/>
      <c r="B942" s="3"/>
      <c r="C942" s="5"/>
      <c r="D942" s="5"/>
      <c r="E942" s="9"/>
      <c r="F942" s="4"/>
      <c r="G942" s="4"/>
      <c r="H942" s="4"/>
      <c r="I942" s="2"/>
      <c r="L942" s="76"/>
    </row>
    <row r="943" spans="1:12" s="71" customFormat="1">
      <c r="A943" s="70"/>
      <c r="B943" s="3"/>
      <c r="C943" s="5"/>
      <c r="D943" s="5"/>
      <c r="E943" s="9"/>
      <c r="F943" s="4"/>
      <c r="G943" s="4"/>
      <c r="H943" s="4"/>
      <c r="I943" s="2"/>
      <c r="L943" s="76"/>
    </row>
    <row r="944" spans="1:12" s="71" customFormat="1">
      <c r="A944" s="70"/>
      <c r="B944" s="3"/>
      <c r="C944" s="5"/>
      <c r="D944" s="5"/>
      <c r="E944" s="9"/>
      <c r="F944" s="4"/>
      <c r="G944" s="4"/>
      <c r="H944" s="4"/>
      <c r="I944" s="2"/>
      <c r="L944" s="76"/>
    </row>
    <row r="945" spans="1:12" s="71" customFormat="1">
      <c r="A945" s="70"/>
      <c r="B945" s="3"/>
      <c r="C945" s="5"/>
      <c r="D945" s="5"/>
      <c r="E945" s="9"/>
      <c r="F945" s="4"/>
      <c r="G945" s="4"/>
      <c r="H945" s="4"/>
      <c r="I945" s="2"/>
      <c r="L945" s="76"/>
    </row>
    <row r="946" spans="1:12" s="71" customFormat="1">
      <c r="A946" s="70"/>
      <c r="B946" s="3"/>
      <c r="C946" s="5"/>
      <c r="D946" s="5"/>
      <c r="E946" s="9"/>
      <c r="F946" s="4"/>
      <c r="G946" s="4"/>
      <c r="H946" s="4"/>
      <c r="I946" s="2"/>
      <c r="L946" s="76"/>
    </row>
    <row r="947" spans="1:12" s="71" customFormat="1">
      <c r="A947" s="70"/>
      <c r="B947" s="3"/>
      <c r="C947" s="5"/>
      <c r="D947" s="5"/>
      <c r="E947" s="9"/>
      <c r="F947" s="4"/>
      <c r="G947" s="4"/>
      <c r="H947" s="4"/>
      <c r="I947" s="2"/>
      <c r="L947" s="76"/>
    </row>
    <row r="948" spans="1:12" s="71" customFormat="1">
      <c r="A948" s="70"/>
      <c r="B948" s="3"/>
      <c r="C948" s="5"/>
      <c r="D948" s="5"/>
      <c r="E948" s="9"/>
      <c r="F948" s="4"/>
      <c r="G948" s="4"/>
      <c r="H948" s="4"/>
      <c r="I948" s="2"/>
      <c r="L948" s="76"/>
    </row>
    <row r="949" spans="1:12" s="71" customFormat="1">
      <c r="A949" s="70"/>
      <c r="B949" s="3"/>
      <c r="C949" s="5"/>
      <c r="D949" s="5"/>
      <c r="E949" s="9"/>
      <c r="F949" s="4"/>
      <c r="G949" s="4"/>
      <c r="H949" s="4"/>
      <c r="I949" s="2"/>
      <c r="L949" s="76"/>
    </row>
    <row r="950" spans="1:12" s="71" customFormat="1">
      <c r="A950" s="70"/>
      <c r="B950" s="3"/>
      <c r="C950" s="5"/>
      <c r="D950" s="5"/>
      <c r="E950" s="9"/>
      <c r="F950" s="4"/>
      <c r="G950" s="4"/>
      <c r="H950" s="4"/>
      <c r="I950" s="2"/>
      <c r="L950" s="76"/>
    </row>
    <row r="951" spans="1:12" s="71" customFormat="1">
      <c r="A951" s="70"/>
      <c r="B951" s="3"/>
      <c r="C951" s="5"/>
      <c r="D951" s="5"/>
      <c r="E951" s="9"/>
      <c r="F951" s="4"/>
      <c r="G951" s="4"/>
      <c r="H951" s="4"/>
      <c r="I951" s="2"/>
      <c r="L951" s="76"/>
    </row>
    <row r="952" spans="1:12" s="71" customFormat="1">
      <c r="A952" s="70"/>
      <c r="B952" s="3"/>
      <c r="C952" s="5"/>
      <c r="D952" s="5"/>
      <c r="E952" s="9"/>
      <c r="F952" s="4"/>
      <c r="G952" s="4"/>
      <c r="H952" s="4"/>
      <c r="I952" s="2"/>
      <c r="L952" s="76"/>
    </row>
    <row r="953" spans="1:12" s="71" customFormat="1">
      <c r="A953" s="70"/>
      <c r="B953" s="3"/>
      <c r="C953" s="5"/>
      <c r="D953" s="5"/>
      <c r="E953" s="9"/>
      <c r="F953" s="4"/>
      <c r="G953" s="4"/>
      <c r="H953" s="4"/>
      <c r="I953" s="2"/>
      <c r="L953" s="76"/>
    </row>
    <row r="954" spans="1:12" s="71" customFormat="1">
      <c r="A954" s="70"/>
      <c r="B954" s="3"/>
      <c r="C954" s="5"/>
      <c r="D954" s="5"/>
      <c r="E954" s="9"/>
      <c r="F954" s="4"/>
      <c r="G954" s="4"/>
      <c r="H954" s="4"/>
      <c r="I954" s="2"/>
      <c r="L954" s="76"/>
    </row>
    <row r="955" spans="1:12" s="71" customFormat="1">
      <c r="A955" s="70"/>
      <c r="B955" s="3"/>
      <c r="C955" s="5"/>
      <c r="D955" s="5"/>
      <c r="E955" s="9"/>
      <c r="F955" s="4"/>
      <c r="G955" s="4"/>
      <c r="H955" s="4"/>
      <c r="I955" s="2"/>
      <c r="L955" s="76"/>
    </row>
    <row r="956" spans="1:12" s="71" customFormat="1">
      <c r="A956" s="70"/>
      <c r="B956" s="3"/>
      <c r="C956" s="5"/>
      <c r="D956" s="5"/>
      <c r="E956" s="9"/>
      <c r="F956" s="4"/>
      <c r="G956" s="4"/>
      <c r="H956" s="4"/>
      <c r="I956" s="2"/>
      <c r="L956" s="76"/>
    </row>
    <row r="957" spans="1:12" s="71" customFormat="1">
      <c r="A957" s="70"/>
      <c r="B957" s="3"/>
      <c r="C957" s="5"/>
      <c r="D957" s="5"/>
      <c r="E957" s="9"/>
      <c r="F957" s="4"/>
      <c r="G957" s="4"/>
      <c r="H957" s="4"/>
      <c r="I957" s="2"/>
      <c r="L957" s="76"/>
    </row>
    <row r="958" spans="1:12" s="71" customFormat="1">
      <c r="A958" s="70"/>
      <c r="B958" s="3"/>
      <c r="C958" s="5"/>
      <c r="D958" s="5"/>
      <c r="E958" s="9"/>
      <c r="F958" s="4"/>
      <c r="G958" s="4"/>
      <c r="H958" s="4"/>
      <c r="I958" s="2"/>
      <c r="L958" s="76"/>
    </row>
    <row r="959" spans="1:12" s="71" customFormat="1">
      <c r="A959" s="70"/>
      <c r="B959" s="3"/>
      <c r="C959" s="5"/>
      <c r="D959" s="5"/>
      <c r="E959" s="9"/>
      <c r="F959" s="4"/>
      <c r="G959" s="4"/>
      <c r="H959" s="4"/>
      <c r="I959" s="2"/>
      <c r="L959" s="76"/>
    </row>
    <row r="960" spans="1:12" s="71" customFormat="1">
      <c r="A960" s="70"/>
      <c r="B960" s="3"/>
      <c r="C960" s="5"/>
      <c r="D960" s="5"/>
      <c r="E960" s="9"/>
      <c r="F960" s="4"/>
      <c r="G960" s="4"/>
      <c r="H960" s="4"/>
      <c r="I960" s="2"/>
      <c r="L960" s="76"/>
    </row>
    <row r="961" spans="1:12" s="71" customFormat="1">
      <c r="A961" s="70"/>
      <c r="B961" s="3"/>
      <c r="C961" s="5"/>
      <c r="D961" s="5"/>
      <c r="E961" s="9"/>
      <c r="F961" s="4"/>
      <c r="G961" s="4"/>
      <c r="H961" s="4"/>
      <c r="I961" s="2"/>
      <c r="L961" s="76"/>
    </row>
    <row r="962" spans="1:12" s="71" customFormat="1">
      <c r="A962" s="70"/>
      <c r="B962" s="3"/>
      <c r="C962" s="5"/>
      <c r="D962" s="5"/>
      <c r="E962" s="9"/>
      <c r="F962" s="4"/>
      <c r="G962" s="4"/>
      <c r="H962" s="4"/>
      <c r="I962" s="2"/>
      <c r="L962" s="76"/>
    </row>
    <row r="963" spans="1:12" s="71" customFormat="1">
      <c r="A963" s="70"/>
      <c r="B963" s="3"/>
      <c r="C963" s="5"/>
      <c r="D963" s="5"/>
      <c r="E963" s="9"/>
      <c r="F963" s="4"/>
      <c r="G963" s="4"/>
      <c r="H963" s="4"/>
      <c r="I963" s="2"/>
      <c r="L963" s="76"/>
    </row>
    <row r="964" spans="1:12" s="71" customFormat="1">
      <c r="A964" s="70"/>
      <c r="B964" s="3"/>
      <c r="C964" s="5"/>
      <c r="D964" s="5"/>
      <c r="E964" s="9"/>
      <c r="F964" s="4"/>
      <c r="G964" s="4"/>
      <c r="H964" s="4"/>
      <c r="I964" s="2"/>
      <c r="L964" s="76"/>
    </row>
    <row r="965" spans="1:12" s="71" customFormat="1">
      <c r="A965" s="70"/>
      <c r="B965" s="3"/>
      <c r="C965" s="5"/>
      <c r="D965" s="5"/>
      <c r="E965" s="9"/>
      <c r="F965" s="4"/>
      <c r="G965" s="4"/>
      <c r="H965" s="4"/>
      <c r="I965" s="2"/>
      <c r="L965" s="76"/>
    </row>
    <row r="966" spans="1:12" s="71" customFormat="1">
      <c r="A966" s="70"/>
      <c r="B966" s="3"/>
      <c r="C966" s="5"/>
      <c r="D966" s="5"/>
      <c r="E966" s="9"/>
      <c r="F966" s="4"/>
      <c r="G966" s="4"/>
      <c r="H966" s="4"/>
      <c r="I966" s="2"/>
      <c r="L966" s="76"/>
    </row>
    <row r="967" spans="1:12" s="71" customFormat="1">
      <c r="A967" s="70"/>
      <c r="B967" s="3"/>
      <c r="C967" s="5"/>
      <c r="D967" s="5"/>
      <c r="E967" s="9"/>
      <c r="F967" s="4"/>
      <c r="G967" s="4"/>
      <c r="H967" s="4"/>
      <c r="I967" s="2"/>
      <c r="L967" s="76"/>
    </row>
    <row r="968" spans="1:12" s="71" customFormat="1">
      <c r="A968" s="70"/>
      <c r="B968" s="3"/>
      <c r="C968" s="5"/>
      <c r="D968" s="5"/>
      <c r="E968" s="9"/>
      <c r="F968" s="4"/>
      <c r="G968" s="4"/>
      <c r="H968" s="4"/>
      <c r="I968" s="2"/>
      <c r="L968" s="76"/>
    </row>
    <row r="969" spans="1:12" s="71" customFormat="1">
      <c r="A969" s="70"/>
      <c r="B969" s="3"/>
      <c r="C969" s="5"/>
      <c r="D969" s="5"/>
      <c r="E969" s="9"/>
      <c r="F969" s="4"/>
      <c r="G969" s="4"/>
      <c r="H969" s="4"/>
      <c r="I969" s="2"/>
      <c r="L969" s="76"/>
    </row>
    <row r="970" spans="1:12" s="71" customFormat="1">
      <c r="A970" s="70"/>
      <c r="B970" s="3"/>
      <c r="C970" s="5"/>
      <c r="D970" s="5"/>
      <c r="E970" s="9"/>
      <c r="F970" s="4"/>
      <c r="G970" s="4"/>
      <c r="H970" s="4"/>
      <c r="I970" s="2"/>
      <c r="L970" s="76"/>
    </row>
    <row r="971" spans="1:12" s="71" customFormat="1">
      <c r="A971" s="70"/>
      <c r="B971" s="3"/>
      <c r="C971" s="5"/>
      <c r="D971" s="5"/>
      <c r="E971" s="9"/>
      <c r="F971" s="4"/>
      <c r="G971" s="4"/>
      <c r="H971" s="4"/>
      <c r="I971" s="2"/>
      <c r="L971" s="76"/>
    </row>
    <row r="972" spans="1:12" s="71" customFormat="1">
      <c r="A972" s="70"/>
      <c r="B972" s="3"/>
      <c r="C972" s="5"/>
      <c r="D972" s="5"/>
      <c r="E972" s="9"/>
      <c r="F972" s="4"/>
      <c r="G972" s="4"/>
      <c r="H972" s="4"/>
      <c r="I972" s="2"/>
      <c r="L972" s="76"/>
    </row>
    <row r="973" spans="1:12" s="71" customFormat="1">
      <c r="A973" s="70"/>
      <c r="B973" s="3"/>
      <c r="C973" s="5"/>
      <c r="D973" s="5"/>
      <c r="E973" s="9"/>
      <c r="F973" s="4"/>
      <c r="G973" s="4"/>
      <c r="H973" s="4"/>
      <c r="I973" s="2"/>
      <c r="L973" s="76"/>
    </row>
    <row r="974" spans="1:12" s="71" customFormat="1">
      <c r="A974" s="70"/>
      <c r="B974" s="3"/>
      <c r="C974" s="5"/>
      <c r="D974" s="5"/>
      <c r="E974" s="9"/>
      <c r="F974" s="4"/>
      <c r="G974" s="4"/>
      <c r="H974" s="4"/>
      <c r="I974" s="2"/>
      <c r="L974" s="76"/>
    </row>
    <row r="975" spans="1:12" s="71" customFormat="1">
      <c r="A975" s="70"/>
      <c r="B975" s="3"/>
      <c r="C975" s="5"/>
      <c r="D975" s="5"/>
      <c r="E975" s="9"/>
      <c r="F975" s="4"/>
      <c r="G975" s="4"/>
      <c r="H975" s="4"/>
      <c r="I975" s="2"/>
      <c r="L975" s="76"/>
    </row>
    <row r="976" spans="1:12" s="71" customFormat="1">
      <c r="A976" s="70"/>
      <c r="B976" s="3"/>
      <c r="C976" s="5"/>
      <c r="D976" s="5"/>
      <c r="E976" s="9"/>
      <c r="F976" s="4"/>
      <c r="G976" s="4"/>
      <c r="H976" s="4"/>
      <c r="I976" s="2"/>
      <c r="L976" s="76"/>
    </row>
    <row r="977" spans="1:12" s="71" customFormat="1">
      <c r="A977" s="70"/>
      <c r="B977" s="3"/>
      <c r="C977" s="5"/>
      <c r="D977" s="5"/>
      <c r="E977" s="9"/>
      <c r="F977" s="4"/>
      <c r="G977" s="4"/>
      <c r="H977" s="4"/>
      <c r="I977" s="2"/>
      <c r="L977" s="76"/>
    </row>
    <row r="978" spans="1:12" s="71" customFormat="1">
      <c r="A978" s="70"/>
      <c r="B978" s="3"/>
      <c r="C978" s="5"/>
      <c r="D978" s="5"/>
      <c r="E978" s="9"/>
      <c r="F978" s="4"/>
      <c r="G978" s="4"/>
      <c r="H978" s="4"/>
      <c r="I978" s="2"/>
      <c r="L978" s="76"/>
    </row>
    <row r="979" spans="1:12" s="71" customFormat="1">
      <c r="A979" s="70"/>
      <c r="B979" s="3"/>
      <c r="C979" s="5"/>
      <c r="D979" s="5"/>
      <c r="E979" s="9"/>
      <c r="F979" s="4"/>
      <c r="G979" s="4"/>
      <c r="H979" s="4"/>
      <c r="I979" s="2"/>
      <c r="L979" s="76"/>
    </row>
    <row r="980" spans="1:12" s="71" customFormat="1">
      <c r="A980" s="70"/>
      <c r="B980" s="3"/>
      <c r="C980" s="5"/>
      <c r="D980" s="5"/>
      <c r="E980" s="9"/>
      <c r="F980" s="4"/>
      <c r="G980" s="4"/>
      <c r="H980" s="4"/>
      <c r="I980" s="2"/>
      <c r="L980" s="76"/>
    </row>
    <row r="981" spans="1:12" s="71" customFormat="1">
      <c r="A981" s="70"/>
      <c r="B981" s="3"/>
      <c r="C981" s="5"/>
      <c r="D981" s="5"/>
      <c r="E981" s="9"/>
      <c r="F981" s="4"/>
      <c r="G981" s="4"/>
      <c r="H981" s="4"/>
      <c r="I981" s="2"/>
      <c r="L981" s="76"/>
    </row>
    <row r="982" spans="1:12" s="71" customFormat="1">
      <c r="A982" s="70"/>
      <c r="B982" s="3"/>
      <c r="C982" s="5"/>
      <c r="D982" s="5"/>
      <c r="E982" s="9"/>
      <c r="F982" s="4"/>
      <c r="G982" s="4"/>
      <c r="H982" s="4"/>
      <c r="I982" s="2"/>
      <c r="L982" s="76"/>
    </row>
    <row r="983" spans="1:12" s="71" customFormat="1">
      <c r="A983" s="70"/>
      <c r="B983" s="3"/>
      <c r="C983" s="5"/>
      <c r="D983" s="5"/>
      <c r="E983" s="9"/>
      <c r="F983" s="4"/>
      <c r="G983" s="4"/>
      <c r="H983" s="4"/>
      <c r="I983" s="2"/>
      <c r="L983" s="76"/>
    </row>
    <row r="984" spans="1:12" s="71" customFormat="1">
      <c r="A984" s="70"/>
      <c r="B984" s="3"/>
      <c r="C984" s="5"/>
      <c r="D984" s="5"/>
      <c r="E984" s="9"/>
      <c r="F984" s="4"/>
      <c r="G984" s="4"/>
      <c r="H984" s="4"/>
      <c r="I984" s="2"/>
      <c r="L984" s="76"/>
    </row>
    <row r="985" spans="1:12" s="71" customFormat="1">
      <c r="A985" s="70"/>
      <c r="B985" s="3"/>
      <c r="C985" s="5"/>
      <c r="D985" s="5"/>
      <c r="E985" s="9"/>
      <c r="F985" s="4"/>
      <c r="G985" s="4"/>
      <c r="H985" s="4"/>
      <c r="I985" s="2"/>
      <c r="L985" s="76"/>
    </row>
    <row r="986" spans="1:12" s="71" customFormat="1">
      <c r="A986" s="70"/>
      <c r="B986" s="3"/>
      <c r="C986" s="5"/>
      <c r="D986" s="5"/>
      <c r="E986" s="9"/>
      <c r="F986" s="4"/>
      <c r="G986" s="4"/>
      <c r="H986" s="4"/>
      <c r="I986" s="2"/>
      <c r="L986" s="76"/>
    </row>
    <row r="987" spans="1:12" s="71" customFormat="1">
      <c r="A987" s="70"/>
      <c r="B987" s="3"/>
      <c r="C987" s="5"/>
      <c r="D987" s="5"/>
      <c r="E987" s="9"/>
      <c r="F987" s="4"/>
      <c r="G987" s="4"/>
      <c r="H987" s="4"/>
      <c r="I987" s="2"/>
      <c r="L987" s="76"/>
    </row>
    <row r="988" spans="1:12" s="71" customFormat="1">
      <c r="A988" s="70"/>
      <c r="B988" s="3"/>
      <c r="C988" s="5"/>
      <c r="D988" s="5"/>
      <c r="E988" s="9"/>
      <c r="F988" s="4"/>
      <c r="G988" s="4"/>
      <c r="H988" s="4"/>
      <c r="I988" s="2"/>
      <c r="L988" s="76"/>
    </row>
    <row r="989" spans="1:12" s="71" customFormat="1">
      <c r="A989" s="70"/>
      <c r="B989" s="3"/>
      <c r="C989" s="5"/>
      <c r="D989" s="5"/>
      <c r="E989" s="9"/>
      <c r="F989" s="4"/>
      <c r="G989" s="4"/>
      <c r="H989" s="4"/>
      <c r="I989" s="2"/>
      <c r="L989" s="76"/>
    </row>
    <row r="990" spans="1:12" s="71" customFormat="1">
      <c r="A990" s="70"/>
      <c r="B990" s="3"/>
      <c r="C990" s="5"/>
      <c r="D990" s="5"/>
      <c r="E990" s="9"/>
      <c r="F990" s="4"/>
      <c r="G990" s="4"/>
      <c r="H990" s="4"/>
      <c r="I990" s="2"/>
      <c r="L990" s="76"/>
    </row>
    <row r="991" spans="1:12" s="71" customFormat="1">
      <c r="A991" s="70"/>
      <c r="B991" s="3"/>
      <c r="C991" s="5"/>
      <c r="D991" s="5"/>
      <c r="E991" s="9"/>
      <c r="F991" s="4"/>
      <c r="G991" s="4"/>
      <c r="H991" s="4"/>
      <c r="I991" s="2"/>
      <c r="L991" s="76"/>
    </row>
    <row r="992" spans="1:12" s="71" customFormat="1">
      <c r="A992" s="70"/>
      <c r="B992" s="3"/>
      <c r="C992" s="5"/>
      <c r="D992" s="5"/>
      <c r="E992" s="9"/>
      <c r="F992" s="4"/>
      <c r="G992" s="4"/>
      <c r="H992" s="4"/>
      <c r="I992" s="2"/>
      <c r="L992" s="76"/>
    </row>
    <row r="993" spans="1:12" s="71" customFormat="1">
      <c r="A993" s="70"/>
      <c r="B993" s="3"/>
      <c r="C993" s="5"/>
      <c r="D993" s="5"/>
      <c r="E993" s="9"/>
      <c r="F993" s="4"/>
      <c r="G993" s="4"/>
      <c r="H993" s="4"/>
      <c r="I993" s="2"/>
      <c r="L993" s="76"/>
    </row>
    <row r="994" spans="1:12" s="71" customFormat="1">
      <c r="A994" s="70"/>
      <c r="B994" s="3"/>
      <c r="C994" s="5"/>
      <c r="D994" s="5"/>
      <c r="E994" s="9"/>
      <c r="F994" s="4"/>
      <c r="G994" s="4"/>
      <c r="H994" s="4"/>
      <c r="I994" s="2"/>
      <c r="L994" s="76"/>
    </row>
    <row r="995" spans="1:12" s="71" customFormat="1">
      <c r="A995" s="70"/>
      <c r="B995" s="3"/>
      <c r="C995" s="5"/>
      <c r="D995" s="5"/>
      <c r="E995" s="9"/>
      <c r="F995" s="4"/>
      <c r="G995" s="4"/>
      <c r="H995" s="4"/>
      <c r="I995" s="2"/>
      <c r="L995" s="76"/>
    </row>
    <row r="996" spans="1:12" s="71" customFormat="1">
      <c r="A996" s="70"/>
      <c r="B996" s="3"/>
      <c r="C996" s="5"/>
      <c r="D996" s="5"/>
      <c r="E996" s="9"/>
      <c r="F996" s="4"/>
      <c r="G996" s="4"/>
      <c r="H996" s="4"/>
      <c r="I996" s="2"/>
      <c r="L996" s="76"/>
    </row>
    <row r="997" spans="1:12" s="71" customFormat="1">
      <c r="A997" s="70"/>
      <c r="B997" s="3"/>
      <c r="C997" s="5"/>
      <c r="D997" s="5"/>
      <c r="E997" s="9"/>
      <c r="F997" s="4"/>
      <c r="G997" s="4"/>
      <c r="H997" s="4"/>
      <c r="I997" s="2"/>
      <c r="L997" s="76"/>
    </row>
    <row r="998" spans="1:12" s="71" customFormat="1">
      <c r="A998" s="70"/>
      <c r="B998" s="3"/>
      <c r="C998" s="5"/>
      <c r="D998" s="5"/>
      <c r="E998" s="9"/>
      <c r="F998" s="4"/>
      <c r="G998" s="4"/>
      <c r="H998" s="4"/>
      <c r="I998" s="2"/>
      <c r="L998" s="76"/>
    </row>
    <row r="999" spans="1:12" s="71" customFormat="1">
      <c r="A999" s="70"/>
      <c r="B999" s="3"/>
      <c r="C999" s="5"/>
      <c r="D999" s="5"/>
      <c r="E999" s="9"/>
      <c r="F999" s="4"/>
      <c r="G999" s="4"/>
      <c r="H999" s="4"/>
      <c r="I999" s="2"/>
      <c r="L999" s="76"/>
    </row>
    <row r="1000" spans="1:12" s="71" customFormat="1">
      <c r="A1000" s="70"/>
      <c r="B1000" s="3"/>
      <c r="C1000" s="5"/>
      <c r="D1000" s="5"/>
      <c r="E1000" s="9"/>
      <c r="F1000" s="4"/>
      <c r="G1000" s="4"/>
      <c r="H1000" s="4"/>
      <c r="I1000" s="2"/>
      <c r="L1000" s="76"/>
    </row>
    <row r="1001" spans="1:12" s="71" customFormat="1">
      <c r="A1001" s="70"/>
      <c r="B1001" s="3"/>
      <c r="C1001" s="5"/>
      <c r="D1001" s="5"/>
      <c r="E1001" s="9"/>
      <c r="F1001" s="4"/>
      <c r="G1001" s="4"/>
      <c r="H1001" s="4"/>
      <c r="I1001" s="2"/>
      <c r="L1001" s="76"/>
    </row>
    <row r="1002" spans="1:12" s="71" customFormat="1">
      <c r="A1002" s="70"/>
      <c r="B1002" s="3"/>
      <c r="C1002" s="5"/>
      <c r="D1002" s="5"/>
      <c r="E1002" s="9"/>
      <c r="F1002" s="4"/>
      <c r="G1002" s="4"/>
      <c r="H1002" s="4"/>
      <c r="I1002" s="2"/>
      <c r="L1002" s="76"/>
    </row>
    <row r="1003" spans="1:12" s="71" customFormat="1">
      <c r="A1003" s="70"/>
      <c r="B1003" s="3"/>
      <c r="C1003" s="5"/>
      <c r="D1003" s="5"/>
      <c r="E1003" s="9"/>
      <c r="F1003" s="4"/>
      <c r="G1003" s="4"/>
      <c r="H1003" s="4"/>
      <c r="I1003" s="2"/>
      <c r="L1003" s="76"/>
    </row>
    <row r="1004" spans="1:12" s="71" customFormat="1">
      <c r="A1004" s="70"/>
      <c r="B1004" s="3"/>
      <c r="C1004" s="5"/>
      <c r="D1004" s="5"/>
      <c r="E1004" s="9"/>
      <c r="F1004" s="4"/>
      <c r="G1004" s="4"/>
      <c r="H1004" s="4"/>
      <c r="I1004" s="2"/>
      <c r="L1004" s="76"/>
    </row>
    <row r="1005" spans="1:12" s="71" customFormat="1">
      <c r="A1005" s="70"/>
      <c r="B1005" s="3"/>
      <c r="C1005" s="5"/>
      <c r="D1005" s="5"/>
      <c r="E1005" s="9"/>
      <c r="F1005" s="4"/>
      <c r="G1005" s="4"/>
      <c r="H1005" s="4"/>
      <c r="I1005" s="2"/>
      <c r="L1005" s="76"/>
    </row>
    <row r="1006" spans="1:12" s="71" customFormat="1">
      <c r="A1006" s="70"/>
      <c r="B1006" s="3"/>
      <c r="C1006" s="5"/>
      <c r="D1006" s="5"/>
      <c r="E1006" s="9"/>
      <c r="F1006" s="4"/>
      <c r="G1006" s="4"/>
      <c r="H1006" s="4"/>
      <c r="I1006" s="2"/>
      <c r="L1006" s="76"/>
    </row>
    <row r="1007" spans="1:12" s="71" customFormat="1">
      <c r="A1007" s="70"/>
      <c r="B1007" s="3"/>
      <c r="C1007" s="5"/>
      <c r="D1007" s="5"/>
      <c r="E1007" s="9"/>
      <c r="F1007" s="4"/>
      <c r="G1007" s="4"/>
      <c r="H1007" s="4"/>
      <c r="I1007" s="2"/>
      <c r="L1007" s="76"/>
    </row>
    <row r="1008" spans="1:12" s="71" customFormat="1">
      <c r="A1008" s="70"/>
      <c r="B1008" s="3"/>
      <c r="C1008" s="5"/>
      <c r="D1008" s="5"/>
      <c r="E1008" s="9"/>
      <c r="F1008" s="4"/>
      <c r="G1008" s="4"/>
      <c r="H1008" s="4"/>
      <c r="I1008" s="2"/>
      <c r="L1008" s="76"/>
    </row>
    <row r="1009" spans="1:12" s="71" customFormat="1">
      <c r="A1009" s="70"/>
      <c r="B1009" s="3"/>
      <c r="C1009" s="5"/>
      <c r="D1009" s="5"/>
      <c r="E1009" s="9"/>
      <c r="F1009" s="4"/>
      <c r="G1009" s="4"/>
      <c r="H1009" s="4"/>
      <c r="I1009" s="2"/>
      <c r="L1009" s="76"/>
    </row>
    <row r="1010" spans="1:12" s="71" customFormat="1">
      <c r="A1010" s="70"/>
      <c r="B1010" s="3"/>
      <c r="C1010" s="5"/>
      <c r="D1010" s="5"/>
      <c r="E1010" s="9"/>
      <c r="F1010" s="4"/>
      <c r="G1010" s="4"/>
      <c r="H1010" s="4"/>
      <c r="I1010" s="2"/>
      <c r="L1010" s="76"/>
    </row>
    <row r="1011" spans="1:12" s="71" customFormat="1">
      <c r="A1011" s="70"/>
      <c r="B1011" s="3"/>
      <c r="C1011" s="5"/>
      <c r="D1011" s="5"/>
      <c r="E1011" s="9"/>
      <c r="F1011" s="4"/>
      <c r="G1011" s="4"/>
      <c r="H1011" s="4"/>
      <c r="I1011" s="2"/>
      <c r="L1011" s="76"/>
    </row>
    <row r="1012" spans="1:12" s="71" customFormat="1">
      <c r="A1012" s="70"/>
      <c r="B1012" s="3"/>
      <c r="C1012" s="5"/>
      <c r="D1012" s="5"/>
      <c r="E1012" s="9"/>
      <c r="F1012" s="4"/>
      <c r="G1012" s="4"/>
      <c r="H1012" s="4"/>
      <c r="I1012" s="2"/>
      <c r="L1012" s="76"/>
    </row>
    <row r="1013" spans="1:12" s="71" customFormat="1">
      <c r="A1013" s="70"/>
      <c r="B1013" s="3"/>
      <c r="C1013" s="5"/>
      <c r="D1013" s="5"/>
      <c r="E1013" s="9"/>
      <c r="F1013" s="4"/>
      <c r="G1013" s="4"/>
      <c r="H1013" s="4"/>
      <c r="I1013" s="2"/>
      <c r="L1013" s="76"/>
    </row>
    <row r="1014" spans="1:12" s="71" customFormat="1">
      <c r="A1014" s="70"/>
      <c r="B1014" s="3"/>
      <c r="C1014" s="5"/>
      <c r="D1014" s="5"/>
      <c r="E1014" s="9"/>
      <c r="F1014" s="4"/>
      <c r="G1014" s="4"/>
      <c r="H1014" s="4"/>
      <c r="I1014" s="2"/>
      <c r="L1014" s="76"/>
    </row>
    <row r="1015" spans="1:12" s="71" customFormat="1">
      <c r="A1015" s="70"/>
      <c r="B1015" s="3"/>
      <c r="C1015" s="5"/>
      <c r="D1015" s="5"/>
      <c r="E1015" s="9"/>
      <c r="F1015" s="4"/>
      <c r="G1015" s="4"/>
      <c r="H1015" s="4"/>
      <c r="I1015" s="2"/>
      <c r="L1015" s="76"/>
    </row>
    <row r="1016" spans="1:12" s="71" customFormat="1">
      <c r="A1016" s="70"/>
      <c r="B1016" s="3"/>
      <c r="C1016" s="5"/>
      <c r="D1016" s="5"/>
      <c r="E1016" s="9"/>
      <c r="F1016" s="4"/>
      <c r="G1016" s="4"/>
      <c r="H1016" s="4"/>
      <c r="I1016" s="2"/>
      <c r="L1016" s="76"/>
    </row>
    <row r="1017" spans="1:12" s="71" customFormat="1">
      <c r="A1017" s="70"/>
      <c r="B1017" s="3"/>
      <c r="C1017" s="5"/>
      <c r="D1017" s="5"/>
      <c r="E1017" s="9"/>
      <c r="F1017" s="4"/>
      <c r="G1017" s="4"/>
      <c r="H1017" s="4"/>
      <c r="I1017" s="2"/>
      <c r="L1017" s="76"/>
    </row>
    <row r="1018" spans="1:12" s="71" customFormat="1">
      <c r="A1018" s="70"/>
      <c r="B1018" s="3"/>
      <c r="C1018" s="5"/>
      <c r="D1018" s="5"/>
      <c r="E1018" s="9"/>
      <c r="F1018" s="4"/>
      <c r="G1018" s="4"/>
      <c r="H1018" s="4"/>
      <c r="I1018" s="2"/>
      <c r="L1018" s="76"/>
    </row>
    <row r="1019" spans="1:12" s="71" customFormat="1">
      <c r="A1019" s="70"/>
      <c r="B1019" s="3"/>
      <c r="C1019" s="5"/>
      <c r="D1019" s="5"/>
      <c r="E1019" s="9"/>
      <c r="F1019" s="4"/>
      <c r="G1019" s="4"/>
      <c r="H1019" s="4"/>
      <c r="I1019" s="2"/>
      <c r="L1019" s="76"/>
    </row>
    <row r="1020" spans="1:12" s="71" customFormat="1">
      <c r="A1020" s="70"/>
      <c r="B1020" s="3"/>
      <c r="C1020" s="5"/>
      <c r="D1020" s="5"/>
      <c r="E1020" s="9"/>
      <c r="F1020" s="4"/>
      <c r="G1020" s="4"/>
      <c r="H1020" s="4"/>
      <c r="I1020" s="2"/>
      <c r="L1020" s="76"/>
    </row>
    <row r="1021" spans="1:12" s="71" customFormat="1">
      <c r="A1021" s="70"/>
      <c r="B1021" s="3"/>
      <c r="C1021" s="5"/>
      <c r="D1021" s="5"/>
      <c r="E1021" s="9"/>
      <c r="F1021" s="4"/>
      <c r="G1021" s="4"/>
      <c r="H1021" s="4"/>
      <c r="I1021" s="2"/>
      <c r="L1021" s="76"/>
    </row>
    <row r="1022" spans="1:12" s="71" customFormat="1">
      <c r="A1022" s="70"/>
      <c r="B1022" s="3"/>
      <c r="C1022" s="5"/>
      <c r="D1022" s="5"/>
      <c r="E1022" s="9"/>
      <c r="F1022" s="4"/>
      <c r="G1022" s="4"/>
      <c r="H1022" s="4"/>
      <c r="I1022" s="2"/>
      <c r="L1022" s="76"/>
    </row>
    <row r="1023" spans="1:12" s="71" customFormat="1">
      <c r="A1023" s="70"/>
      <c r="B1023" s="3"/>
      <c r="C1023" s="5"/>
      <c r="D1023" s="5"/>
      <c r="E1023" s="9"/>
      <c r="F1023" s="4"/>
      <c r="G1023" s="4"/>
      <c r="H1023" s="4"/>
      <c r="I1023" s="2"/>
      <c r="L1023" s="76"/>
    </row>
    <row r="1024" spans="1:12" s="71" customFormat="1">
      <c r="A1024" s="70"/>
      <c r="B1024" s="3"/>
      <c r="C1024" s="5"/>
      <c r="D1024" s="5"/>
      <c r="E1024" s="9"/>
      <c r="F1024" s="4"/>
      <c r="G1024" s="4"/>
      <c r="H1024" s="4"/>
      <c r="I1024" s="2"/>
      <c r="L1024" s="76"/>
    </row>
    <row r="1025" spans="1:12" s="71" customFormat="1">
      <c r="A1025" s="70"/>
      <c r="B1025" s="3"/>
      <c r="C1025" s="5"/>
      <c r="D1025" s="5"/>
      <c r="E1025" s="9"/>
      <c r="F1025" s="4"/>
      <c r="G1025" s="4"/>
      <c r="H1025" s="4"/>
      <c r="I1025" s="2"/>
      <c r="L1025" s="76"/>
    </row>
    <row r="1026" spans="1:12" s="71" customFormat="1">
      <c r="A1026" s="70"/>
      <c r="B1026" s="3"/>
      <c r="C1026" s="5"/>
      <c r="D1026" s="5"/>
      <c r="E1026" s="9"/>
      <c r="F1026" s="4"/>
      <c r="G1026" s="4"/>
      <c r="H1026" s="4"/>
      <c r="I1026" s="2"/>
      <c r="L1026" s="76"/>
    </row>
    <row r="1027" spans="1:12" s="71" customFormat="1">
      <c r="A1027" s="70"/>
      <c r="B1027" s="3"/>
      <c r="C1027" s="5"/>
      <c r="D1027" s="5"/>
      <c r="E1027" s="9"/>
      <c r="F1027" s="4"/>
      <c r="G1027" s="4"/>
      <c r="H1027" s="4"/>
      <c r="I1027" s="2"/>
      <c r="L1027" s="76"/>
    </row>
    <row r="1028" spans="1:12" s="71" customFormat="1">
      <c r="A1028" s="70"/>
      <c r="B1028" s="3"/>
      <c r="C1028" s="5"/>
      <c r="D1028" s="5"/>
      <c r="E1028" s="9"/>
      <c r="F1028" s="4"/>
      <c r="G1028" s="4"/>
      <c r="H1028" s="4"/>
      <c r="I1028" s="2"/>
      <c r="L1028" s="76"/>
    </row>
    <row r="1029" spans="1:12" s="71" customFormat="1">
      <c r="A1029" s="70"/>
      <c r="B1029" s="3"/>
      <c r="C1029" s="5"/>
      <c r="D1029" s="5"/>
      <c r="E1029" s="9"/>
      <c r="F1029" s="4"/>
      <c r="G1029" s="4"/>
      <c r="H1029" s="4"/>
      <c r="I1029" s="2"/>
      <c r="L1029" s="76"/>
    </row>
    <row r="1030" spans="1:12" s="71" customFormat="1">
      <c r="A1030" s="70"/>
      <c r="B1030" s="3"/>
      <c r="C1030" s="5"/>
      <c r="D1030" s="5"/>
      <c r="E1030" s="9"/>
      <c r="F1030" s="4"/>
      <c r="G1030" s="4"/>
      <c r="H1030" s="4"/>
      <c r="I1030" s="2"/>
      <c r="L1030" s="76"/>
    </row>
    <row r="1031" spans="1:12" s="71" customFormat="1">
      <c r="A1031" s="70"/>
      <c r="B1031" s="3"/>
      <c r="C1031" s="5"/>
      <c r="D1031" s="5"/>
      <c r="E1031" s="9"/>
      <c r="F1031" s="4"/>
      <c r="G1031" s="4"/>
      <c r="H1031" s="4"/>
      <c r="I1031" s="2"/>
      <c r="L1031" s="76"/>
    </row>
    <row r="1032" spans="1:12" s="71" customFormat="1">
      <c r="A1032" s="70"/>
      <c r="B1032" s="3"/>
      <c r="C1032" s="5"/>
      <c r="D1032" s="5"/>
      <c r="E1032" s="9"/>
      <c r="F1032" s="4"/>
      <c r="G1032" s="4"/>
      <c r="H1032" s="4"/>
      <c r="I1032" s="2"/>
      <c r="L1032" s="76"/>
    </row>
    <row r="1033" spans="1:12" s="71" customFormat="1">
      <c r="A1033" s="70"/>
      <c r="B1033" s="3"/>
      <c r="C1033" s="5"/>
      <c r="D1033" s="5"/>
      <c r="E1033" s="9"/>
      <c r="F1033" s="4"/>
      <c r="G1033" s="4"/>
      <c r="H1033" s="4"/>
      <c r="I1033" s="2"/>
      <c r="L1033" s="76"/>
    </row>
    <row r="1034" spans="1:12" s="71" customFormat="1">
      <c r="A1034" s="70"/>
      <c r="B1034" s="3"/>
      <c r="C1034" s="5"/>
      <c r="D1034" s="5"/>
      <c r="E1034" s="9"/>
      <c r="F1034" s="4"/>
      <c r="G1034" s="4"/>
      <c r="H1034" s="4"/>
      <c r="I1034" s="2"/>
      <c r="L1034" s="76"/>
    </row>
    <row r="1035" spans="1:12" s="71" customFormat="1">
      <c r="A1035" s="70"/>
      <c r="B1035" s="3"/>
      <c r="C1035" s="5"/>
      <c r="D1035" s="5"/>
      <c r="E1035" s="9"/>
      <c r="F1035" s="4"/>
      <c r="G1035" s="4"/>
      <c r="H1035" s="4"/>
      <c r="I1035" s="2"/>
      <c r="L1035" s="76"/>
    </row>
    <row r="1036" spans="1:12" s="71" customFormat="1">
      <c r="A1036" s="70"/>
      <c r="B1036" s="3"/>
      <c r="C1036" s="5"/>
      <c r="D1036" s="5"/>
      <c r="E1036" s="9"/>
      <c r="F1036" s="4"/>
      <c r="G1036" s="4"/>
      <c r="H1036" s="4"/>
      <c r="I1036" s="2"/>
      <c r="L1036" s="76"/>
    </row>
    <row r="1037" spans="1:12" s="71" customFormat="1">
      <c r="A1037" s="70"/>
      <c r="B1037" s="3"/>
      <c r="C1037" s="5"/>
      <c r="D1037" s="5"/>
      <c r="E1037" s="9"/>
      <c r="F1037" s="4"/>
      <c r="G1037" s="4"/>
      <c r="H1037" s="4"/>
      <c r="I1037" s="2"/>
      <c r="L1037" s="76"/>
    </row>
    <row r="1038" spans="1:12" s="71" customFormat="1">
      <c r="A1038" s="70"/>
      <c r="B1038" s="3"/>
      <c r="C1038" s="5"/>
      <c r="D1038" s="5"/>
      <c r="E1038" s="9"/>
      <c r="F1038" s="4"/>
      <c r="G1038" s="4"/>
      <c r="H1038" s="4"/>
      <c r="I1038" s="2"/>
      <c r="L1038" s="76"/>
    </row>
    <row r="1039" spans="1:12" s="71" customFormat="1">
      <c r="A1039" s="70"/>
      <c r="B1039" s="3"/>
      <c r="C1039" s="5"/>
      <c r="D1039" s="5"/>
      <c r="E1039" s="9"/>
      <c r="F1039" s="4"/>
      <c r="G1039" s="4"/>
      <c r="H1039" s="4"/>
      <c r="I1039" s="2"/>
      <c r="L1039" s="76"/>
    </row>
    <row r="1040" spans="1:12" s="71" customFormat="1">
      <c r="A1040" s="70"/>
      <c r="B1040" s="3"/>
      <c r="C1040" s="5"/>
      <c r="D1040" s="5"/>
      <c r="E1040" s="9"/>
      <c r="F1040" s="4"/>
      <c r="G1040" s="4"/>
      <c r="H1040" s="4"/>
      <c r="I1040" s="2"/>
      <c r="L1040" s="76"/>
    </row>
    <row r="1041" spans="1:12" s="71" customFormat="1">
      <c r="A1041" s="70"/>
      <c r="B1041" s="3"/>
      <c r="C1041" s="5"/>
      <c r="D1041" s="5"/>
      <c r="E1041" s="9"/>
      <c r="F1041" s="4"/>
      <c r="G1041" s="4"/>
      <c r="H1041" s="4"/>
      <c r="I1041" s="2"/>
      <c r="L1041" s="76"/>
    </row>
    <row r="1042" spans="1:12" s="71" customFormat="1">
      <c r="A1042" s="70"/>
      <c r="B1042" s="3"/>
      <c r="C1042" s="5"/>
      <c r="D1042" s="5"/>
      <c r="E1042" s="9"/>
      <c r="F1042" s="4"/>
      <c r="G1042" s="4"/>
      <c r="H1042" s="4"/>
      <c r="I1042" s="2"/>
      <c r="L1042" s="76"/>
    </row>
    <row r="1043" spans="1:12" s="71" customFormat="1">
      <c r="A1043" s="70"/>
      <c r="B1043" s="3"/>
      <c r="C1043" s="5"/>
      <c r="D1043" s="5"/>
      <c r="E1043" s="9"/>
      <c r="F1043" s="4"/>
      <c r="G1043" s="4"/>
      <c r="H1043" s="4"/>
      <c r="I1043" s="2"/>
      <c r="L1043" s="76"/>
    </row>
    <row r="1044" spans="1:12" s="71" customFormat="1">
      <c r="A1044" s="70"/>
      <c r="B1044" s="3"/>
      <c r="C1044" s="5"/>
      <c r="D1044" s="5"/>
      <c r="E1044" s="9"/>
      <c r="F1044" s="4"/>
      <c r="G1044" s="4"/>
      <c r="H1044" s="4"/>
      <c r="I1044" s="2"/>
      <c r="L1044" s="76"/>
    </row>
    <row r="1045" spans="1:12" s="71" customFormat="1">
      <c r="A1045" s="70"/>
      <c r="B1045" s="3"/>
      <c r="C1045" s="5"/>
      <c r="D1045" s="5"/>
      <c r="E1045" s="9"/>
      <c r="F1045" s="4"/>
      <c r="G1045" s="4"/>
      <c r="H1045" s="4"/>
      <c r="I1045" s="2"/>
      <c r="L1045" s="76"/>
    </row>
    <row r="1046" spans="1:12" s="71" customFormat="1">
      <c r="A1046" s="70"/>
      <c r="B1046" s="3"/>
      <c r="C1046" s="5"/>
      <c r="D1046" s="5"/>
      <c r="E1046" s="9"/>
      <c r="F1046" s="4"/>
      <c r="G1046" s="4"/>
      <c r="H1046" s="4"/>
      <c r="I1046" s="2"/>
      <c r="L1046" s="76"/>
    </row>
    <row r="1047" spans="1:12" s="71" customFormat="1">
      <c r="A1047" s="70"/>
      <c r="B1047" s="3"/>
      <c r="C1047" s="5"/>
      <c r="D1047" s="5"/>
      <c r="E1047" s="9"/>
      <c r="F1047" s="4"/>
      <c r="G1047" s="4"/>
      <c r="H1047" s="4"/>
      <c r="I1047" s="2"/>
      <c r="L1047" s="76"/>
    </row>
    <row r="1048" spans="1:12" s="71" customFormat="1">
      <c r="A1048" s="70"/>
      <c r="B1048" s="3"/>
      <c r="C1048" s="5"/>
      <c r="D1048" s="5"/>
      <c r="E1048" s="9"/>
      <c r="F1048" s="4"/>
      <c r="G1048" s="4"/>
      <c r="H1048" s="4"/>
      <c r="I1048" s="2"/>
      <c r="L1048" s="76"/>
    </row>
    <row r="1049" spans="1:12" s="71" customFormat="1">
      <c r="A1049" s="70"/>
      <c r="B1049" s="3"/>
      <c r="C1049" s="5"/>
      <c r="D1049" s="5"/>
      <c r="E1049" s="9"/>
      <c r="F1049" s="4"/>
      <c r="G1049" s="4"/>
      <c r="H1049" s="4"/>
      <c r="I1049" s="2"/>
      <c r="L1049" s="76"/>
    </row>
    <row r="1050" spans="1:12" s="71" customFormat="1">
      <c r="A1050" s="70"/>
      <c r="B1050" s="3"/>
      <c r="C1050" s="5"/>
      <c r="D1050" s="5"/>
      <c r="E1050" s="9"/>
      <c r="F1050" s="4"/>
      <c r="G1050" s="4"/>
      <c r="H1050" s="4"/>
      <c r="I1050" s="2"/>
      <c r="L1050" s="76"/>
    </row>
    <row r="1051" spans="1:12" s="71" customFormat="1">
      <c r="A1051" s="70"/>
      <c r="B1051" s="3"/>
      <c r="C1051" s="5"/>
      <c r="D1051" s="5"/>
      <c r="E1051" s="9"/>
      <c r="F1051" s="4"/>
      <c r="G1051" s="4"/>
      <c r="H1051" s="4"/>
      <c r="I1051" s="2"/>
      <c r="L1051" s="76"/>
    </row>
    <row r="1052" spans="1:12" s="71" customFormat="1">
      <c r="A1052" s="70"/>
      <c r="B1052" s="3"/>
      <c r="C1052" s="5"/>
      <c r="D1052" s="5"/>
      <c r="E1052" s="9"/>
      <c r="F1052" s="4"/>
      <c r="G1052" s="4"/>
      <c r="H1052" s="4"/>
      <c r="I1052" s="2"/>
      <c r="L1052" s="76"/>
    </row>
    <row r="1053" spans="1:12" s="71" customFormat="1">
      <c r="A1053" s="70"/>
      <c r="B1053" s="3"/>
      <c r="C1053" s="5"/>
      <c r="D1053" s="5"/>
      <c r="E1053" s="9"/>
      <c r="F1053" s="4"/>
      <c r="G1053" s="4"/>
      <c r="H1053" s="4"/>
      <c r="I1053" s="2"/>
      <c r="L1053" s="76"/>
    </row>
    <row r="1054" spans="1:12" s="71" customFormat="1">
      <c r="A1054" s="70"/>
      <c r="B1054" s="3"/>
      <c r="C1054" s="5"/>
      <c r="D1054" s="5"/>
      <c r="E1054" s="9"/>
      <c r="F1054" s="4"/>
      <c r="G1054" s="4"/>
      <c r="H1054" s="4"/>
      <c r="I1054" s="2"/>
      <c r="L1054" s="76"/>
    </row>
    <row r="1055" spans="1:12" s="71" customFormat="1">
      <c r="A1055" s="70"/>
      <c r="B1055" s="3"/>
      <c r="C1055" s="5"/>
      <c r="D1055" s="5"/>
      <c r="E1055" s="9"/>
      <c r="F1055" s="4"/>
      <c r="G1055" s="4"/>
      <c r="H1055" s="4"/>
      <c r="I1055" s="2"/>
      <c r="L1055" s="76"/>
    </row>
    <row r="1056" spans="1:12" s="71" customFormat="1">
      <c r="A1056" s="70"/>
      <c r="B1056" s="3"/>
      <c r="C1056" s="5"/>
      <c r="D1056" s="5"/>
      <c r="E1056" s="9"/>
      <c r="F1056" s="4"/>
      <c r="G1056" s="4"/>
      <c r="H1056" s="4"/>
      <c r="I1056" s="2"/>
      <c r="L1056" s="76"/>
    </row>
    <row r="1057" spans="1:12" s="71" customFormat="1">
      <c r="A1057" s="70"/>
      <c r="B1057" s="3"/>
      <c r="C1057" s="5"/>
      <c r="D1057" s="5"/>
      <c r="E1057" s="9"/>
      <c r="F1057" s="4"/>
      <c r="G1057" s="4"/>
      <c r="H1057" s="4"/>
      <c r="I1057" s="2"/>
      <c r="L1057" s="76"/>
    </row>
    <row r="1058" spans="1:12" s="71" customFormat="1">
      <c r="A1058" s="70"/>
      <c r="B1058" s="3"/>
      <c r="C1058" s="5"/>
      <c r="D1058" s="5"/>
      <c r="E1058" s="9"/>
      <c r="F1058" s="4"/>
      <c r="G1058" s="4"/>
      <c r="H1058" s="4"/>
      <c r="I1058" s="2"/>
      <c r="L1058" s="76"/>
    </row>
    <row r="1059" spans="1:12" s="71" customFormat="1">
      <c r="A1059" s="70"/>
      <c r="B1059" s="3"/>
      <c r="C1059" s="5"/>
      <c r="D1059" s="5"/>
      <c r="E1059" s="9"/>
      <c r="F1059" s="4"/>
      <c r="G1059" s="4"/>
      <c r="H1059" s="4"/>
      <c r="I1059" s="2"/>
      <c r="L1059" s="76"/>
    </row>
    <row r="1060" spans="1:12" s="71" customFormat="1">
      <c r="A1060" s="70"/>
      <c r="B1060" s="3"/>
      <c r="C1060" s="5"/>
      <c r="D1060" s="5"/>
      <c r="E1060" s="9"/>
      <c r="F1060" s="4"/>
      <c r="G1060" s="4"/>
      <c r="H1060" s="4"/>
      <c r="I1060" s="2"/>
      <c r="L1060" s="76"/>
    </row>
    <row r="1061" spans="1:12" s="71" customFormat="1">
      <c r="A1061" s="70"/>
      <c r="B1061" s="3"/>
      <c r="C1061" s="5"/>
      <c r="D1061" s="5"/>
      <c r="E1061" s="9"/>
      <c r="F1061" s="4"/>
      <c r="G1061" s="4"/>
      <c r="H1061" s="4"/>
      <c r="I1061" s="2"/>
      <c r="L1061" s="76"/>
    </row>
    <row r="1062" spans="1:12" s="71" customFormat="1">
      <c r="A1062" s="70"/>
      <c r="B1062" s="3"/>
      <c r="C1062" s="5"/>
      <c r="D1062" s="5"/>
      <c r="E1062" s="9"/>
      <c r="F1062" s="4"/>
      <c r="G1062" s="4"/>
      <c r="H1062" s="4"/>
      <c r="I1062" s="2"/>
      <c r="L1062" s="76"/>
    </row>
    <row r="1063" spans="1:12" s="71" customFormat="1">
      <c r="A1063" s="70"/>
      <c r="B1063" s="3"/>
      <c r="C1063" s="5"/>
      <c r="D1063" s="5"/>
      <c r="E1063" s="9"/>
      <c r="F1063" s="4"/>
      <c r="G1063" s="4"/>
      <c r="H1063" s="4"/>
      <c r="I1063" s="2"/>
      <c r="L1063" s="76"/>
    </row>
    <row r="1064" spans="1:12" s="71" customFormat="1">
      <c r="A1064" s="70"/>
      <c r="B1064" s="3"/>
      <c r="C1064" s="5"/>
      <c r="D1064" s="5"/>
      <c r="E1064" s="9"/>
      <c r="F1064" s="4"/>
      <c r="G1064" s="4"/>
      <c r="H1064" s="4"/>
      <c r="I1064" s="2"/>
      <c r="L1064" s="76"/>
    </row>
    <row r="1065" spans="1:12" s="71" customFormat="1">
      <c r="A1065" s="70"/>
      <c r="B1065" s="3"/>
      <c r="C1065" s="5"/>
      <c r="D1065" s="5"/>
      <c r="E1065" s="9"/>
      <c r="F1065" s="4"/>
      <c r="G1065" s="4"/>
      <c r="H1065" s="4"/>
      <c r="I1065" s="2"/>
      <c r="L1065" s="76"/>
    </row>
    <row r="1066" spans="1:12" s="71" customFormat="1">
      <c r="A1066" s="70"/>
      <c r="B1066" s="3"/>
      <c r="C1066" s="5"/>
      <c r="D1066" s="5"/>
      <c r="E1066" s="9"/>
      <c r="F1066" s="4"/>
      <c r="G1066" s="4"/>
      <c r="H1066" s="4"/>
      <c r="I1066" s="2"/>
      <c r="L1066" s="76"/>
    </row>
    <row r="1067" spans="1:12" s="71" customFormat="1">
      <c r="A1067" s="70"/>
      <c r="B1067" s="3"/>
      <c r="C1067" s="5"/>
      <c r="D1067" s="5"/>
      <c r="E1067" s="9"/>
      <c r="F1067" s="4"/>
      <c r="G1067" s="4"/>
      <c r="H1067" s="4"/>
      <c r="I1067" s="2"/>
      <c r="L1067" s="76"/>
    </row>
    <row r="1068" spans="1:12" s="71" customFormat="1">
      <c r="A1068" s="70"/>
      <c r="B1068" s="3"/>
      <c r="C1068" s="5"/>
      <c r="D1068" s="5"/>
      <c r="E1068" s="9"/>
      <c r="F1068" s="4"/>
      <c r="G1068" s="4"/>
      <c r="H1068" s="4"/>
      <c r="I1068" s="2"/>
      <c r="L1068" s="76"/>
    </row>
    <row r="1069" spans="1:12" s="71" customFormat="1">
      <c r="A1069" s="70"/>
      <c r="B1069" s="3"/>
      <c r="C1069" s="5"/>
      <c r="D1069" s="5"/>
      <c r="E1069" s="9"/>
      <c r="F1069" s="4"/>
      <c r="G1069" s="4"/>
      <c r="H1069" s="4"/>
      <c r="I1069" s="2"/>
      <c r="L1069" s="76"/>
    </row>
    <row r="1070" spans="1:12" s="71" customFormat="1">
      <c r="A1070" s="70"/>
      <c r="B1070" s="3"/>
      <c r="C1070" s="5"/>
      <c r="D1070" s="5"/>
      <c r="E1070" s="9"/>
      <c r="F1070" s="4"/>
      <c r="G1070" s="4"/>
      <c r="H1070" s="4"/>
      <c r="I1070" s="2"/>
      <c r="L1070" s="76"/>
    </row>
    <row r="1071" spans="1:12" s="71" customFormat="1">
      <c r="A1071" s="70"/>
      <c r="B1071" s="3"/>
      <c r="C1071" s="5"/>
      <c r="D1071" s="5"/>
      <c r="E1071" s="9"/>
      <c r="F1071" s="4"/>
      <c r="G1071" s="4"/>
      <c r="H1071" s="4"/>
      <c r="I1071" s="2"/>
      <c r="L1071" s="76"/>
    </row>
    <row r="1072" spans="1:12" s="71" customFormat="1">
      <c r="A1072" s="70"/>
      <c r="B1072" s="3"/>
      <c r="C1072" s="5"/>
      <c r="D1072" s="5"/>
      <c r="E1072" s="9"/>
      <c r="F1072" s="4"/>
      <c r="G1072" s="4"/>
      <c r="H1072" s="4"/>
      <c r="I1072" s="2"/>
      <c r="L1072" s="76"/>
    </row>
    <row r="1073" spans="1:12" s="71" customFormat="1">
      <c r="A1073" s="70"/>
      <c r="B1073" s="3"/>
      <c r="C1073" s="5"/>
      <c r="D1073" s="5"/>
      <c r="E1073" s="9"/>
      <c r="F1073" s="4"/>
      <c r="G1073" s="4"/>
      <c r="H1073" s="4"/>
      <c r="I1073" s="2"/>
      <c r="L1073" s="76"/>
    </row>
    <row r="1074" spans="1:12" s="71" customFormat="1">
      <c r="A1074" s="70"/>
      <c r="B1074" s="3"/>
      <c r="C1074" s="5"/>
      <c r="D1074" s="5"/>
      <c r="E1074" s="9"/>
      <c r="F1074" s="4"/>
      <c r="G1074" s="4"/>
      <c r="H1074" s="4"/>
      <c r="I1074" s="2"/>
      <c r="L1074" s="76"/>
    </row>
    <row r="1075" spans="1:12" s="71" customFormat="1">
      <c r="A1075" s="70"/>
      <c r="B1075" s="3"/>
      <c r="C1075" s="5"/>
      <c r="D1075" s="5"/>
      <c r="E1075" s="9"/>
      <c r="F1075" s="4"/>
      <c r="G1075" s="4"/>
      <c r="H1075" s="4"/>
      <c r="I1075" s="2"/>
      <c r="L1075" s="76"/>
    </row>
    <row r="1076" spans="1:12" s="71" customFormat="1">
      <c r="A1076" s="70"/>
      <c r="B1076" s="3"/>
      <c r="C1076" s="5"/>
      <c r="D1076" s="5"/>
      <c r="E1076" s="9"/>
      <c r="F1076" s="4"/>
      <c r="G1076" s="4"/>
      <c r="H1076" s="4"/>
      <c r="I1076" s="2"/>
      <c r="L1076" s="76"/>
    </row>
    <row r="1077" spans="1:12" s="71" customFormat="1">
      <c r="A1077" s="70"/>
      <c r="B1077" s="3"/>
      <c r="C1077" s="5"/>
      <c r="D1077" s="5"/>
      <c r="E1077" s="9"/>
      <c r="F1077" s="4"/>
      <c r="G1077" s="4"/>
      <c r="H1077" s="4"/>
      <c r="I1077" s="2"/>
      <c r="L1077" s="76"/>
    </row>
    <row r="1078" spans="1:12" s="71" customFormat="1">
      <c r="A1078" s="70"/>
      <c r="B1078" s="3"/>
      <c r="C1078" s="5"/>
      <c r="D1078" s="5"/>
      <c r="E1078" s="9"/>
      <c r="F1078" s="4"/>
      <c r="G1078" s="4"/>
      <c r="H1078" s="4"/>
      <c r="I1078" s="2"/>
      <c r="L1078" s="76"/>
    </row>
    <row r="1079" spans="1:12" s="71" customFormat="1">
      <c r="A1079" s="70"/>
      <c r="B1079" s="3"/>
      <c r="C1079" s="5"/>
      <c r="D1079" s="5"/>
      <c r="E1079" s="9"/>
      <c r="F1079" s="4"/>
      <c r="G1079" s="4"/>
      <c r="H1079" s="4"/>
      <c r="I1079" s="2"/>
      <c r="L1079" s="76"/>
    </row>
    <row r="1080" spans="1:12" s="71" customFormat="1">
      <c r="A1080" s="70"/>
      <c r="B1080" s="3"/>
      <c r="C1080" s="5"/>
      <c r="D1080" s="5"/>
      <c r="E1080" s="9"/>
      <c r="F1080" s="4"/>
      <c r="G1080" s="4"/>
      <c r="H1080" s="4"/>
      <c r="I1080" s="2"/>
      <c r="L1080" s="76"/>
    </row>
    <row r="1081" spans="1:12" s="71" customFormat="1">
      <c r="A1081" s="70"/>
      <c r="B1081" s="3"/>
      <c r="C1081" s="5"/>
      <c r="D1081" s="5"/>
      <c r="E1081" s="9"/>
      <c r="F1081" s="4"/>
      <c r="G1081" s="4"/>
      <c r="H1081" s="4"/>
      <c r="I1081" s="2"/>
      <c r="L1081" s="76"/>
    </row>
    <row r="1082" spans="1:12" s="71" customFormat="1">
      <c r="A1082" s="70"/>
      <c r="B1082" s="3"/>
      <c r="C1082" s="5"/>
      <c r="D1082" s="5"/>
      <c r="E1082" s="9"/>
      <c r="F1082" s="4"/>
      <c r="G1082" s="4"/>
      <c r="H1082" s="4"/>
      <c r="I1082" s="2"/>
      <c r="L1082" s="76"/>
    </row>
    <row r="1083" spans="1:12" s="71" customFormat="1">
      <c r="A1083" s="70"/>
      <c r="B1083" s="3"/>
      <c r="C1083" s="5"/>
      <c r="D1083" s="5"/>
      <c r="E1083" s="9"/>
      <c r="F1083" s="4"/>
      <c r="G1083" s="4"/>
      <c r="H1083" s="4"/>
      <c r="I1083" s="2"/>
      <c r="L1083" s="76"/>
    </row>
    <row r="1084" spans="1:12" s="71" customFormat="1">
      <c r="A1084" s="70"/>
      <c r="B1084" s="3"/>
      <c r="C1084" s="5"/>
      <c r="D1084" s="5"/>
      <c r="E1084" s="9"/>
      <c r="F1084" s="4"/>
      <c r="G1084" s="4"/>
      <c r="H1084" s="4"/>
      <c r="I1084" s="2"/>
      <c r="L1084" s="76"/>
    </row>
    <row r="1085" spans="1:12" s="71" customFormat="1">
      <c r="A1085" s="70"/>
      <c r="B1085" s="3"/>
      <c r="C1085" s="5"/>
      <c r="D1085" s="5"/>
      <c r="E1085" s="9"/>
      <c r="F1085" s="4"/>
      <c r="G1085" s="4"/>
      <c r="H1085" s="4"/>
      <c r="I1085" s="2"/>
      <c r="L1085" s="76"/>
    </row>
    <row r="1086" spans="1:12" s="71" customFormat="1">
      <c r="A1086" s="70"/>
      <c r="B1086" s="3"/>
      <c r="C1086" s="5"/>
      <c r="D1086" s="5"/>
      <c r="E1086" s="9"/>
      <c r="F1086" s="4"/>
      <c r="G1086" s="4"/>
      <c r="H1086" s="4"/>
      <c r="I1086" s="2"/>
      <c r="L1086" s="76"/>
    </row>
    <row r="1087" spans="1:12" s="71" customFormat="1">
      <c r="A1087" s="70"/>
      <c r="B1087" s="3"/>
      <c r="C1087" s="5"/>
      <c r="D1087" s="5"/>
      <c r="E1087" s="9"/>
      <c r="F1087" s="4"/>
      <c r="G1087" s="4"/>
      <c r="H1087" s="4"/>
      <c r="I1087" s="2"/>
      <c r="L1087" s="76"/>
    </row>
    <row r="1088" spans="1:12" s="71" customFormat="1">
      <c r="A1088" s="70"/>
      <c r="B1088" s="3"/>
      <c r="C1088" s="5"/>
      <c r="D1088" s="5"/>
      <c r="E1088" s="9"/>
      <c r="F1088" s="4"/>
      <c r="G1088" s="4"/>
      <c r="H1088" s="4"/>
      <c r="I1088" s="2"/>
      <c r="L1088" s="76"/>
    </row>
    <row r="1089" spans="1:12" s="71" customFormat="1">
      <c r="A1089" s="70"/>
      <c r="B1089" s="3"/>
      <c r="C1089" s="5"/>
      <c r="D1089" s="5"/>
      <c r="E1089" s="9"/>
      <c r="F1089" s="4"/>
      <c r="G1089" s="4"/>
      <c r="H1089" s="4"/>
      <c r="I1089" s="2"/>
      <c r="L1089" s="76"/>
    </row>
    <row r="1090" spans="1:12" s="71" customFormat="1">
      <c r="A1090" s="70"/>
      <c r="B1090" s="3"/>
      <c r="C1090" s="5"/>
      <c r="D1090" s="5"/>
      <c r="E1090" s="9"/>
      <c r="F1090" s="4"/>
      <c r="G1090" s="4"/>
      <c r="H1090" s="4"/>
      <c r="I1090" s="2"/>
      <c r="L1090" s="76"/>
    </row>
    <row r="1091" spans="1:12" s="71" customFormat="1">
      <c r="A1091" s="70"/>
      <c r="B1091" s="3"/>
      <c r="C1091" s="5"/>
      <c r="D1091" s="5"/>
      <c r="E1091" s="9"/>
      <c r="F1091" s="4"/>
      <c r="G1091" s="4"/>
      <c r="H1091" s="4"/>
      <c r="I1091" s="2"/>
      <c r="L1091" s="76"/>
    </row>
    <row r="1092" spans="1:12" s="71" customFormat="1">
      <c r="A1092" s="70"/>
      <c r="B1092" s="3"/>
      <c r="C1092" s="5"/>
      <c r="D1092" s="5"/>
      <c r="E1092" s="9"/>
      <c r="F1092" s="4"/>
      <c r="G1092" s="4"/>
      <c r="H1092" s="4"/>
      <c r="I1092" s="2"/>
      <c r="L1092" s="76"/>
    </row>
    <row r="1093" spans="1:12" s="71" customFormat="1">
      <c r="A1093" s="70"/>
      <c r="B1093" s="3"/>
      <c r="C1093" s="5"/>
      <c r="D1093" s="5"/>
      <c r="E1093" s="9"/>
      <c r="F1093" s="4"/>
      <c r="G1093" s="4"/>
      <c r="H1093" s="4"/>
      <c r="I1093" s="2"/>
      <c r="L1093" s="76"/>
    </row>
    <row r="1094" spans="1:12" s="71" customFormat="1">
      <c r="A1094" s="70"/>
      <c r="B1094" s="3"/>
      <c r="C1094" s="5"/>
      <c r="D1094" s="5"/>
      <c r="E1094" s="9"/>
      <c r="F1094" s="4"/>
      <c r="G1094" s="4"/>
      <c r="H1094" s="4"/>
      <c r="I1094" s="2"/>
      <c r="L1094" s="76"/>
    </row>
    <row r="1095" spans="1:12" s="71" customFormat="1">
      <c r="A1095" s="70"/>
      <c r="B1095" s="3"/>
      <c r="C1095" s="5"/>
      <c r="D1095" s="5"/>
      <c r="E1095" s="9"/>
      <c r="F1095" s="4"/>
      <c r="G1095" s="4"/>
      <c r="H1095" s="4"/>
      <c r="I1095" s="2"/>
      <c r="L1095" s="76"/>
    </row>
    <row r="1096" spans="1:12" s="71" customFormat="1">
      <c r="A1096" s="70"/>
      <c r="B1096" s="3"/>
      <c r="C1096" s="5"/>
      <c r="D1096" s="5"/>
      <c r="E1096" s="9"/>
      <c r="F1096" s="4"/>
      <c r="G1096" s="4"/>
      <c r="H1096" s="4"/>
      <c r="I1096" s="2"/>
      <c r="L1096" s="76"/>
    </row>
    <row r="1097" spans="1:12" s="71" customFormat="1">
      <c r="A1097" s="70"/>
      <c r="B1097" s="3"/>
      <c r="C1097" s="5"/>
      <c r="D1097" s="5"/>
      <c r="E1097" s="9"/>
      <c r="F1097" s="4"/>
      <c r="G1097" s="4"/>
      <c r="H1097" s="4"/>
      <c r="I1097" s="2"/>
      <c r="L1097" s="76"/>
    </row>
    <row r="1098" spans="1:12" s="71" customFormat="1">
      <c r="A1098" s="70"/>
      <c r="B1098" s="3"/>
      <c r="C1098" s="5"/>
      <c r="D1098" s="5"/>
      <c r="E1098" s="9"/>
      <c r="F1098" s="4"/>
      <c r="G1098" s="4"/>
      <c r="H1098" s="4"/>
      <c r="I1098" s="2"/>
      <c r="L1098" s="76"/>
    </row>
    <row r="1099" spans="1:12" s="71" customFormat="1">
      <c r="A1099" s="70"/>
      <c r="B1099" s="3"/>
      <c r="C1099" s="5"/>
      <c r="D1099" s="5"/>
      <c r="E1099" s="9"/>
      <c r="F1099" s="4"/>
      <c r="G1099" s="4"/>
      <c r="H1099" s="4"/>
      <c r="I1099" s="2"/>
      <c r="L1099" s="76"/>
    </row>
    <row r="1100" spans="1:12" s="71" customFormat="1">
      <c r="A1100" s="70"/>
      <c r="B1100" s="3"/>
      <c r="C1100" s="5"/>
      <c r="D1100" s="5"/>
      <c r="E1100" s="9"/>
      <c r="F1100" s="4"/>
      <c r="G1100" s="4"/>
      <c r="H1100" s="4"/>
      <c r="I1100" s="2"/>
      <c r="L1100" s="76"/>
    </row>
    <row r="1101" spans="1:12" s="71" customFormat="1">
      <c r="A1101" s="70"/>
      <c r="B1101" s="3"/>
      <c r="C1101" s="5"/>
      <c r="D1101" s="5"/>
      <c r="E1101" s="9"/>
      <c r="F1101" s="4"/>
      <c r="G1101" s="4"/>
      <c r="H1101" s="4"/>
      <c r="I1101" s="2"/>
      <c r="L1101" s="76"/>
    </row>
    <row r="1102" spans="1:12" s="71" customFormat="1">
      <c r="A1102" s="70"/>
      <c r="B1102" s="3"/>
      <c r="C1102" s="5"/>
      <c r="D1102" s="5"/>
      <c r="E1102" s="9"/>
      <c r="F1102" s="4"/>
      <c r="G1102" s="4"/>
      <c r="H1102" s="4"/>
      <c r="I1102" s="2"/>
      <c r="L1102" s="76"/>
    </row>
    <row r="1103" spans="1:12" s="71" customFormat="1">
      <c r="A1103" s="70"/>
      <c r="B1103" s="3"/>
      <c r="C1103" s="5"/>
      <c r="D1103" s="5"/>
      <c r="E1103" s="9"/>
      <c r="F1103" s="4"/>
      <c r="G1103" s="4"/>
      <c r="H1103" s="4"/>
      <c r="I1103" s="2"/>
      <c r="L1103" s="76"/>
    </row>
    <row r="1104" spans="1:12" s="71" customFormat="1">
      <c r="A1104" s="70"/>
      <c r="B1104" s="3"/>
      <c r="C1104" s="5"/>
      <c r="D1104" s="5"/>
      <c r="E1104" s="9"/>
      <c r="F1104" s="4"/>
      <c r="G1104" s="4"/>
      <c r="H1104" s="4"/>
      <c r="I1104" s="2"/>
      <c r="L1104" s="76"/>
    </row>
    <row r="1105" spans="1:12" s="71" customFormat="1">
      <c r="A1105" s="70"/>
      <c r="B1105" s="3"/>
      <c r="C1105" s="5"/>
      <c r="D1105" s="5"/>
      <c r="E1105" s="9"/>
      <c r="F1105" s="4"/>
      <c r="G1105" s="4"/>
      <c r="H1105" s="4"/>
      <c r="I1105" s="2"/>
      <c r="L1105" s="76"/>
    </row>
    <row r="1106" spans="1:12" s="71" customFormat="1">
      <c r="A1106" s="70"/>
      <c r="B1106" s="3"/>
      <c r="C1106" s="5"/>
      <c r="D1106" s="5"/>
      <c r="E1106" s="9"/>
      <c r="F1106" s="4"/>
      <c r="G1106" s="4"/>
      <c r="H1106" s="4"/>
      <c r="I1106" s="2"/>
      <c r="L1106" s="76"/>
    </row>
    <row r="1107" spans="1:12" s="71" customFormat="1">
      <c r="A1107" s="70"/>
      <c r="B1107" s="3"/>
      <c r="C1107" s="5"/>
      <c r="D1107" s="5"/>
      <c r="E1107" s="9"/>
      <c r="F1107" s="4"/>
      <c r="G1107" s="4"/>
      <c r="H1107" s="4"/>
      <c r="I1107" s="2"/>
      <c r="L1107" s="76"/>
    </row>
    <row r="1108" spans="1:12" s="71" customFormat="1">
      <c r="A1108" s="70"/>
      <c r="B1108" s="3"/>
      <c r="C1108" s="5"/>
      <c r="D1108" s="5"/>
      <c r="E1108" s="9"/>
      <c r="F1108" s="4"/>
      <c r="G1108" s="4"/>
      <c r="H1108" s="4"/>
      <c r="I1108" s="2"/>
      <c r="L1108" s="76"/>
    </row>
    <row r="1109" spans="1:12" s="71" customFormat="1">
      <c r="A1109" s="70"/>
      <c r="B1109" s="3"/>
      <c r="C1109" s="5"/>
      <c r="D1109" s="5"/>
      <c r="E1109" s="9"/>
      <c r="F1109" s="4"/>
      <c r="G1109" s="4"/>
      <c r="H1109" s="4"/>
      <c r="I1109" s="2"/>
      <c r="L1109" s="76"/>
    </row>
    <row r="1110" spans="1:12" s="71" customFormat="1">
      <c r="A1110" s="70"/>
      <c r="B1110" s="3"/>
      <c r="C1110" s="5"/>
      <c r="D1110" s="5"/>
      <c r="E1110" s="9"/>
      <c r="F1110" s="4"/>
      <c r="G1110" s="4"/>
      <c r="H1110" s="4"/>
      <c r="I1110" s="2"/>
      <c r="L1110" s="76"/>
    </row>
    <row r="1111" spans="1:12" s="71" customFormat="1">
      <c r="A1111" s="70"/>
      <c r="B1111" s="3"/>
      <c r="C1111" s="5"/>
      <c r="D1111" s="5"/>
      <c r="E1111" s="9"/>
      <c r="F1111" s="4"/>
      <c r="G1111" s="4"/>
      <c r="H1111" s="4"/>
      <c r="I1111" s="2"/>
      <c r="L1111" s="76"/>
    </row>
    <row r="1112" spans="1:12" s="71" customFormat="1">
      <c r="A1112" s="70"/>
      <c r="B1112" s="3"/>
      <c r="C1112" s="5"/>
      <c r="D1112" s="5"/>
      <c r="E1112" s="9"/>
      <c r="F1112" s="4"/>
      <c r="G1112" s="4"/>
      <c r="H1112" s="4"/>
      <c r="I1112" s="2"/>
      <c r="L1112" s="76"/>
    </row>
    <row r="1113" spans="1:12" s="71" customFormat="1">
      <c r="A1113" s="70"/>
      <c r="B1113" s="3"/>
      <c r="C1113" s="5"/>
      <c r="D1113" s="5"/>
      <c r="E1113" s="9"/>
      <c r="F1113" s="4"/>
      <c r="G1113" s="4"/>
      <c r="H1113" s="4"/>
      <c r="I1113" s="2"/>
      <c r="L1113" s="76"/>
    </row>
    <row r="1114" spans="1:12" s="71" customFormat="1">
      <c r="A1114" s="70"/>
      <c r="B1114" s="3"/>
      <c r="C1114" s="5"/>
      <c r="D1114" s="5"/>
      <c r="E1114" s="9"/>
      <c r="F1114" s="4"/>
      <c r="G1114" s="4"/>
      <c r="H1114" s="4"/>
      <c r="I1114" s="2"/>
      <c r="L1114" s="76"/>
    </row>
    <row r="1115" spans="1:12" s="71" customFormat="1">
      <c r="A1115" s="70"/>
      <c r="B1115" s="3"/>
      <c r="C1115" s="5"/>
      <c r="D1115" s="5"/>
      <c r="E1115" s="9"/>
      <c r="F1115" s="4"/>
      <c r="G1115" s="4"/>
      <c r="H1115" s="4"/>
      <c r="I1115" s="2"/>
      <c r="L1115" s="76"/>
    </row>
    <row r="1116" spans="1:12" s="71" customFormat="1">
      <c r="A1116" s="70"/>
      <c r="B1116" s="3"/>
      <c r="C1116" s="5"/>
      <c r="D1116" s="5"/>
      <c r="E1116" s="9"/>
      <c r="F1116" s="4"/>
      <c r="G1116" s="4"/>
      <c r="H1116" s="4"/>
      <c r="I1116" s="2"/>
      <c r="L1116" s="76"/>
    </row>
    <row r="1117" spans="1:12" s="71" customFormat="1">
      <c r="A1117" s="70"/>
      <c r="B1117" s="3"/>
      <c r="C1117" s="5"/>
      <c r="D1117" s="5"/>
      <c r="E1117" s="9"/>
      <c r="F1117" s="4"/>
      <c r="G1117" s="4"/>
      <c r="H1117" s="4"/>
      <c r="I1117" s="2"/>
      <c r="L1117" s="76"/>
    </row>
    <row r="1118" spans="1:12" s="71" customFormat="1">
      <c r="A1118" s="70"/>
      <c r="B1118" s="3"/>
      <c r="C1118" s="5"/>
      <c r="D1118" s="5"/>
      <c r="E1118" s="9"/>
      <c r="F1118" s="4"/>
      <c r="G1118" s="4"/>
      <c r="H1118" s="4"/>
      <c r="I1118" s="2"/>
      <c r="L1118" s="76"/>
    </row>
    <row r="1119" spans="1:12" s="71" customFormat="1">
      <c r="A1119" s="70"/>
      <c r="B1119" s="3"/>
      <c r="C1119" s="5"/>
      <c r="D1119" s="5"/>
      <c r="E1119" s="9"/>
      <c r="F1119" s="4"/>
      <c r="G1119" s="4"/>
      <c r="H1119" s="4"/>
      <c r="I1119" s="2"/>
      <c r="L1119" s="76"/>
    </row>
    <row r="1120" spans="1:12" s="71" customFormat="1">
      <c r="A1120" s="70"/>
      <c r="B1120" s="3"/>
      <c r="C1120" s="5"/>
      <c r="D1120" s="5"/>
      <c r="E1120" s="9"/>
      <c r="F1120" s="4"/>
      <c r="G1120" s="4"/>
      <c r="H1120" s="4"/>
      <c r="I1120" s="2"/>
      <c r="L1120" s="76"/>
    </row>
    <row r="1121" spans="1:12" s="71" customFormat="1">
      <c r="A1121" s="70"/>
      <c r="B1121" s="3"/>
      <c r="C1121" s="5"/>
      <c r="D1121" s="5"/>
      <c r="E1121" s="9"/>
      <c r="F1121" s="4"/>
      <c r="G1121" s="4"/>
      <c r="H1121" s="4"/>
      <c r="I1121" s="2"/>
      <c r="L1121" s="76"/>
    </row>
    <row r="1122" spans="1:12" s="71" customFormat="1">
      <c r="A1122" s="70"/>
      <c r="B1122" s="3"/>
      <c r="C1122" s="5"/>
      <c r="D1122" s="5"/>
      <c r="E1122" s="9"/>
      <c r="F1122" s="4"/>
      <c r="G1122" s="4"/>
      <c r="H1122" s="4"/>
      <c r="I1122" s="2"/>
      <c r="L1122" s="76"/>
    </row>
    <row r="1123" spans="1:12" s="71" customFormat="1">
      <c r="A1123" s="70"/>
      <c r="B1123" s="3"/>
      <c r="C1123" s="5"/>
      <c r="D1123" s="5"/>
      <c r="E1123" s="9"/>
      <c r="F1123" s="4"/>
      <c r="G1123" s="4"/>
      <c r="H1123" s="4"/>
      <c r="I1123" s="2"/>
      <c r="L1123" s="76"/>
    </row>
    <row r="1124" spans="1:12" s="71" customFormat="1">
      <c r="A1124" s="70"/>
      <c r="B1124" s="3"/>
      <c r="C1124" s="5"/>
      <c r="D1124" s="5"/>
      <c r="E1124" s="9"/>
      <c r="F1124" s="4"/>
      <c r="G1124" s="4"/>
      <c r="H1124" s="4"/>
      <c r="I1124" s="2"/>
      <c r="L1124" s="76"/>
    </row>
    <row r="1125" spans="1:12" s="71" customFormat="1">
      <c r="A1125" s="70"/>
      <c r="B1125" s="3"/>
      <c r="C1125" s="5"/>
      <c r="D1125" s="5"/>
      <c r="E1125" s="9"/>
      <c r="F1125" s="4"/>
      <c r="G1125" s="4"/>
      <c r="H1125" s="4"/>
      <c r="I1125" s="2"/>
      <c r="L1125" s="76"/>
    </row>
    <row r="1126" spans="1:12" s="71" customFormat="1">
      <c r="A1126" s="70"/>
      <c r="B1126" s="3"/>
      <c r="C1126" s="5"/>
      <c r="D1126" s="5"/>
      <c r="E1126" s="9"/>
      <c r="F1126" s="4"/>
      <c r="G1126" s="4"/>
      <c r="H1126" s="4"/>
      <c r="I1126" s="2"/>
      <c r="L1126" s="76"/>
    </row>
    <row r="1127" spans="1:12" s="71" customFormat="1">
      <c r="A1127" s="70"/>
      <c r="B1127" s="3"/>
      <c r="C1127" s="5"/>
      <c r="D1127" s="5"/>
      <c r="E1127" s="9"/>
      <c r="F1127" s="4"/>
      <c r="G1127" s="4"/>
      <c r="H1127" s="4"/>
      <c r="I1127" s="2"/>
      <c r="L1127" s="76"/>
    </row>
    <row r="1128" spans="1:12" s="71" customFormat="1">
      <c r="A1128" s="70"/>
      <c r="B1128" s="3"/>
      <c r="C1128" s="5"/>
      <c r="D1128" s="5"/>
      <c r="E1128" s="9"/>
      <c r="F1128" s="4"/>
      <c r="G1128" s="4"/>
      <c r="H1128" s="4"/>
      <c r="I1128" s="2"/>
      <c r="L1128" s="76"/>
    </row>
    <row r="1129" spans="1:12" s="71" customFormat="1">
      <c r="A1129" s="70"/>
      <c r="B1129" s="3"/>
      <c r="C1129" s="5"/>
      <c r="D1129" s="5"/>
      <c r="E1129" s="9"/>
      <c r="F1129" s="4"/>
      <c r="G1129" s="4"/>
      <c r="H1129" s="4"/>
      <c r="I1129" s="2"/>
      <c r="L1129" s="76"/>
    </row>
    <row r="1130" spans="1:12" s="71" customFormat="1">
      <c r="A1130" s="70"/>
      <c r="B1130" s="3"/>
      <c r="C1130" s="5"/>
      <c r="D1130" s="5"/>
      <c r="E1130" s="9"/>
      <c r="F1130" s="4"/>
      <c r="G1130" s="4"/>
      <c r="H1130" s="4"/>
      <c r="I1130" s="2"/>
      <c r="L1130" s="76"/>
    </row>
    <row r="1131" spans="1:12" s="71" customFormat="1">
      <c r="A1131" s="70"/>
      <c r="B1131" s="3"/>
      <c r="C1131" s="5"/>
      <c r="D1131" s="5"/>
      <c r="E1131" s="9"/>
      <c r="F1131" s="4"/>
      <c r="G1131" s="4"/>
      <c r="H1131" s="4"/>
      <c r="I1131" s="2"/>
      <c r="L1131" s="76"/>
    </row>
    <row r="1132" spans="1:12" s="71" customFormat="1">
      <c r="A1132" s="70"/>
      <c r="B1132" s="3"/>
      <c r="C1132" s="5"/>
      <c r="D1132" s="5"/>
      <c r="E1132" s="9"/>
      <c r="F1132" s="4"/>
      <c r="G1132" s="4"/>
      <c r="H1132" s="4"/>
      <c r="I1132" s="2"/>
      <c r="L1132" s="76"/>
    </row>
    <row r="1133" spans="1:12" s="71" customFormat="1">
      <c r="A1133" s="70"/>
      <c r="B1133" s="3"/>
      <c r="C1133" s="5"/>
      <c r="D1133" s="5"/>
      <c r="E1133" s="9"/>
      <c r="F1133" s="4"/>
      <c r="G1133" s="4"/>
      <c r="H1133" s="4"/>
      <c r="I1133" s="2"/>
      <c r="L1133" s="76"/>
    </row>
    <row r="1134" spans="1:12" s="71" customFormat="1">
      <c r="A1134" s="70"/>
      <c r="B1134" s="3"/>
      <c r="C1134" s="5"/>
      <c r="D1134" s="5"/>
      <c r="E1134" s="9"/>
      <c r="F1134" s="4"/>
      <c r="G1134" s="4"/>
      <c r="H1134" s="4"/>
      <c r="I1134" s="2"/>
      <c r="L1134" s="76"/>
    </row>
    <row r="1135" spans="1:12" s="71" customFormat="1">
      <c r="A1135" s="70"/>
      <c r="B1135" s="3"/>
      <c r="C1135" s="5"/>
      <c r="D1135" s="5"/>
      <c r="E1135" s="9"/>
      <c r="F1135" s="4"/>
      <c r="G1135" s="4"/>
      <c r="H1135" s="4"/>
      <c r="I1135" s="2"/>
      <c r="L1135" s="76"/>
    </row>
    <row r="1136" spans="1:12" s="71" customFormat="1">
      <c r="A1136" s="70"/>
      <c r="B1136" s="3"/>
      <c r="C1136" s="5"/>
      <c r="D1136" s="5"/>
      <c r="E1136" s="9"/>
      <c r="F1136" s="4"/>
      <c r="G1136" s="4"/>
      <c r="H1136" s="4"/>
      <c r="I1136" s="2"/>
      <c r="L1136" s="76"/>
    </row>
    <row r="1137" spans="1:12" s="71" customFormat="1">
      <c r="A1137" s="70"/>
      <c r="B1137" s="3"/>
      <c r="C1137" s="5"/>
      <c r="D1137" s="5"/>
      <c r="E1137" s="9"/>
      <c r="F1137" s="4"/>
      <c r="G1137" s="4"/>
      <c r="H1137" s="4"/>
      <c r="I1137" s="2"/>
      <c r="L1137" s="76"/>
    </row>
    <row r="1138" spans="1:12" s="71" customFormat="1">
      <c r="A1138" s="70"/>
      <c r="B1138" s="3"/>
      <c r="C1138" s="5"/>
      <c r="D1138" s="5"/>
      <c r="E1138" s="9"/>
      <c r="F1138" s="4"/>
      <c r="G1138" s="4"/>
      <c r="H1138" s="4"/>
      <c r="I1138" s="2"/>
      <c r="L1138" s="76"/>
    </row>
    <row r="1139" spans="1:12" s="71" customFormat="1">
      <c r="A1139" s="70"/>
      <c r="B1139" s="3"/>
      <c r="C1139" s="5"/>
      <c r="D1139" s="5"/>
      <c r="E1139" s="9"/>
      <c r="F1139" s="4"/>
      <c r="G1139" s="4"/>
      <c r="H1139" s="4"/>
      <c r="I1139" s="2"/>
      <c r="L1139" s="76"/>
    </row>
    <row r="1140" spans="1:12" s="71" customFormat="1">
      <c r="A1140" s="70"/>
      <c r="B1140" s="3"/>
      <c r="C1140" s="5"/>
      <c r="D1140" s="5"/>
      <c r="E1140" s="9"/>
      <c r="F1140" s="4"/>
      <c r="G1140" s="4"/>
      <c r="H1140" s="4"/>
      <c r="I1140" s="2"/>
      <c r="L1140" s="76"/>
    </row>
    <row r="1141" spans="1:12" s="71" customFormat="1">
      <c r="A1141" s="70"/>
      <c r="B1141" s="3"/>
      <c r="C1141" s="5"/>
      <c r="D1141" s="5"/>
      <c r="E1141" s="9"/>
      <c r="F1141" s="4"/>
      <c r="G1141" s="4"/>
      <c r="H1141" s="4"/>
      <c r="I1141" s="2"/>
      <c r="L1141" s="76"/>
    </row>
    <row r="1142" spans="1:12" s="71" customFormat="1">
      <c r="A1142" s="70"/>
      <c r="B1142" s="3"/>
      <c r="C1142" s="5"/>
      <c r="D1142" s="5"/>
      <c r="E1142" s="9"/>
      <c r="F1142" s="4"/>
      <c r="G1142" s="4"/>
      <c r="H1142" s="4"/>
      <c r="I1142" s="2"/>
      <c r="L1142" s="76"/>
    </row>
    <row r="1143" spans="1:12" s="71" customFormat="1">
      <c r="A1143" s="70"/>
      <c r="B1143" s="3"/>
      <c r="C1143" s="5"/>
      <c r="D1143" s="5"/>
      <c r="E1143" s="9"/>
      <c r="F1143" s="4"/>
      <c r="G1143" s="4"/>
      <c r="H1143" s="4"/>
      <c r="I1143" s="2"/>
      <c r="L1143" s="76"/>
    </row>
    <row r="1144" spans="1:12" s="71" customFormat="1">
      <c r="A1144" s="70"/>
      <c r="B1144" s="3"/>
      <c r="C1144" s="5"/>
      <c r="D1144" s="5"/>
      <c r="E1144" s="9"/>
      <c r="F1144" s="4"/>
      <c r="G1144" s="4"/>
      <c r="H1144" s="4"/>
      <c r="I1144" s="2"/>
      <c r="L1144" s="76"/>
    </row>
    <row r="1145" spans="1:12" s="71" customFormat="1">
      <c r="A1145" s="70"/>
      <c r="B1145" s="3"/>
      <c r="C1145" s="5"/>
      <c r="D1145" s="5"/>
      <c r="E1145" s="9"/>
      <c r="F1145" s="4"/>
      <c r="G1145" s="4"/>
      <c r="H1145" s="4"/>
      <c r="I1145" s="2"/>
      <c r="L1145" s="76"/>
    </row>
    <row r="1146" spans="1:12" s="71" customFormat="1">
      <c r="A1146" s="70"/>
      <c r="B1146" s="3"/>
      <c r="C1146" s="5"/>
      <c r="D1146" s="5"/>
      <c r="E1146" s="9"/>
      <c r="F1146" s="4"/>
      <c r="G1146" s="4"/>
      <c r="H1146" s="4"/>
      <c r="I1146" s="2"/>
      <c r="L1146" s="76"/>
    </row>
    <row r="1147" spans="1:12" s="71" customFormat="1">
      <c r="A1147" s="70"/>
      <c r="B1147" s="3"/>
      <c r="C1147" s="5"/>
      <c r="D1147" s="5"/>
      <c r="E1147" s="9"/>
      <c r="F1147" s="4"/>
      <c r="G1147" s="4"/>
      <c r="H1147" s="4"/>
      <c r="I1147" s="2"/>
      <c r="L1147" s="76"/>
    </row>
    <row r="1148" spans="1:12" s="71" customFormat="1">
      <c r="A1148" s="70"/>
      <c r="B1148" s="3"/>
      <c r="C1148" s="5"/>
      <c r="D1148" s="5"/>
      <c r="E1148" s="9"/>
      <c r="F1148" s="4"/>
      <c r="G1148" s="4"/>
      <c r="H1148" s="4"/>
      <c r="I1148" s="2"/>
      <c r="L1148" s="76"/>
    </row>
    <row r="1149" spans="1:12" s="71" customFormat="1">
      <c r="A1149" s="70"/>
      <c r="B1149" s="3"/>
      <c r="C1149" s="5"/>
      <c r="D1149" s="5"/>
      <c r="E1149" s="9"/>
      <c r="F1149" s="4"/>
      <c r="G1149" s="4"/>
      <c r="H1149" s="4"/>
      <c r="I1149" s="2"/>
      <c r="L1149" s="76"/>
    </row>
    <row r="1150" spans="1:12" s="71" customFormat="1">
      <c r="A1150" s="70"/>
      <c r="B1150" s="3"/>
      <c r="C1150" s="5"/>
      <c r="D1150" s="5"/>
      <c r="E1150" s="9"/>
      <c r="F1150" s="4"/>
      <c r="G1150" s="4"/>
      <c r="H1150" s="4"/>
      <c r="I1150" s="2"/>
      <c r="L1150" s="76"/>
    </row>
    <row r="1151" spans="1:12" s="71" customFormat="1">
      <c r="A1151" s="70"/>
      <c r="B1151" s="3"/>
      <c r="C1151" s="5"/>
      <c r="D1151" s="5"/>
      <c r="E1151" s="9"/>
      <c r="F1151" s="4"/>
      <c r="G1151" s="4"/>
      <c r="H1151" s="4"/>
      <c r="I1151" s="2"/>
      <c r="L1151" s="76"/>
    </row>
    <row r="1152" spans="1:12" s="71" customFormat="1">
      <c r="A1152" s="70"/>
      <c r="B1152" s="3"/>
      <c r="C1152" s="5"/>
      <c r="D1152" s="5"/>
      <c r="E1152" s="9"/>
      <c r="F1152" s="4"/>
      <c r="G1152" s="4"/>
      <c r="H1152" s="4"/>
      <c r="I1152" s="2"/>
      <c r="L1152" s="76"/>
    </row>
    <row r="1153" spans="1:12" s="71" customFormat="1">
      <c r="A1153" s="70"/>
      <c r="B1153" s="3"/>
      <c r="C1153" s="5"/>
      <c r="D1153" s="5"/>
      <c r="E1153" s="9"/>
      <c r="F1153" s="4"/>
      <c r="G1153" s="4"/>
      <c r="H1153" s="4"/>
      <c r="I1153" s="2"/>
      <c r="L1153" s="76"/>
    </row>
    <row r="1154" spans="1:12" s="71" customFormat="1">
      <c r="A1154" s="70"/>
      <c r="B1154" s="3"/>
      <c r="C1154" s="5"/>
      <c r="D1154" s="5"/>
      <c r="E1154" s="9"/>
      <c r="F1154" s="4"/>
      <c r="G1154" s="4"/>
      <c r="H1154" s="4"/>
      <c r="I1154" s="2"/>
      <c r="L1154" s="76"/>
    </row>
    <row r="1155" spans="1:12" s="71" customFormat="1">
      <c r="A1155" s="70"/>
      <c r="B1155" s="3"/>
      <c r="C1155" s="5"/>
      <c r="D1155" s="5"/>
      <c r="E1155" s="9"/>
      <c r="F1155" s="4"/>
      <c r="G1155" s="4"/>
      <c r="H1155" s="4"/>
      <c r="I1155" s="2"/>
      <c r="L1155" s="76"/>
    </row>
    <row r="1156" spans="1:12" s="71" customFormat="1">
      <c r="A1156" s="70"/>
      <c r="B1156" s="3"/>
      <c r="C1156" s="5"/>
      <c r="D1156" s="5"/>
      <c r="E1156" s="9"/>
      <c r="F1156" s="4"/>
      <c r="G1156" s="4"/>
      <c r="H1156" s="4"/>
      <c r="I1156" s="2"/>
      <c r="L1156" s="76"/>
    </row>
    <row r="1157" spans="1:12" s="71" customFormat="1">
      <c r="A1157" s="70"/>
      <c r="B1157" s="3"/>
      <c r="C1157" s="5"/>
      <c r="D1157" s="5"/>
      <c r="E1157" s="9"/>
      <c r="F1157" s="4"/>
      <c r="G1157" s="4"/>
      <c r="H1157" s="4"/>
      <c r="I1157" s="2"/>
      <c r="L1157" s="76"/>
    </row>
    <row r="1158" spans="1:12" s="71" customFormat="1">
      <c r="A1158" s="70"/>
      <c r="B1158" s="3"/>
      <c r="C1158" s="5"/>
      <c r="D1158" s="5"/>
      <c r="E1158" s="9"/>
      <c r="F1158" s="4"/>
      <c r="G1158" s="4"/>
      <c r="H1158" s="4"/>
      <c r="I1158" s="2"/>
      <c r="L1158" s="76"/>
    </row>
    <row r="1159" spans="1:12" s="71" customFormat="1">
      <c r="A1159" s="70"/>
      <c r="B1159" s="3"/>
      <c r="C1159" s="5"/>
      <c r="D1159" s="5"/>
      <c r="E1159" s="9"/>
      <c r="F1159" s="4"/>
      <c r="G1159" s="4"/>
      <c r="H1159" s="4"/>
      <c r="I1159" s="2"/>
      <c r="L1159" s="76"/>
    </row>
    <row r="1160" spans="1:12" s="71" customFormat="1">
      <c r="A1160" s="70"/>
      <c r="B1160" s="3"/>
      <c r="C1160" s="5"/>
      <c r="D1160" s="5"/>
      <c r="E1160" s="9"/>
      <c r="F1160" s="4"/>
      <c r="G1160" s="4"/>
      <c r="H1160" s="4"/>
      <c r="I1160" s="2"/>
      <c r="L1160" s="76"/>
    </row>
    <row r="1161" spans="1:12" s="71" customFormat="1">
      <c r="A1161" s="70"/>
      <c r="B1161" s="3"/>
      <c r="C1161" s="5"/>
      <c r="D1161" s="5"/>
      <c r="E1161" s="9"/>
      <c r="F1161" s="4"/>
      <c r="G1161" s="4"/>
      <c r="H1161" s="4"/>
      <c r="I1161" s="2"/>
      <c r="L1161" s="76"/>
    </row>
    <row r="1162" spans="1:12" s="71" customFormat="1">
      <c r="A1162" s="70"/>
      <c r="B1162" s="3"/>
      <c r="C1162" s="5"/>
      <c r="D1162" s="5"/>
      <c r="E1162" s="9"/>
      <c r="F1162" s="4"/>
      <c r="G1162" s="4"/>
      <c r="H1162" s="4"/>
      <c r="I1162" s="2"/>
      <c r="L1162" s="76"/>
    </row>
    <row r="1344" spans="1:12" s="71" customFormat="1">
      <c r="A1344" s="70"/>
      <c r="B1344" s="3"/>
      <c r="C1344" s="5"/>
      <c r="D1344" s="5"/>
      <c r="E1344" s="9"/>
      <c r="F1344" s="4"/>
      <c r="G1344" s="4"/>
      <c r="H1344" s="4"/>
      <c r="I1344" s="2"/>
      <c r="L1344" s="76"/>
    </row>
    <row r="1345" spans="1:12" s="71" customFormat="1">
      <c r="A1345" s="70"/>
      <c r="B1345" s="3"/>
      <c r="C1345" s="5"/>
      <c r="D1345" s="5"/>
      <c r="E1345" s="9"/>
      <c r="F1345" s="4"/>
      <c r="G1345" s="4"/>
      <c r="H1345" s="4"/>
      <c r="I1345" s="2"/>
      <c r="L1345" s="76"/>
    </row>
    <row r="1346" spans="1:12" s="71" customFormat="1">
      <c r="A1346" s="70"/>
      <c r="B1346" s="3"/>
      <c r="C1346" s="5"/>
      <c r="D1346" s="5"/>
      <c r="E1346" s="9"/>
      <c r="F1346" s="4"/>
      <c r="G1346" s="4"/>
      <c r="H1346" s="4"/>
      <c r="I1346" s="2"/>
      <c r="L1346" s="76"/>
    </row>
    <row r="1347" spans="1:12" s="71" customFormat="1">
      <c r="A1347" s="70"/>
      <c r="B1347" s="3"/>
      <c r="C1347" s="5"/>
      <c r="D1347" s="5"/>
      <c r="E1347" s="9"/>
      <c r="F1347" s="4"/>
      <c r="G1347" s="4"/>
      <c r="H1347" s="4"/>
      <c r="I1347" s="2"/>
      <c r="L1347" s="76"/>
    </row>
    <row r="1348" spans="1:12" s="71" customFormat="1">
      <c r="A1348" s="70"/>
      <c r="B1348" s="3"/>
      <c r="C1348" s="5"/>
      <c r="D1348" s="5"/>
      <c r="E1348" s="9"/>
      <c r="F1348" s="4"/>
      <c r="G1348" s="4"/>
      <c r="H1348" s="4"/>
      <c r="I1348" s="2"/>
      <c r="L1348" s="76"/>
    </row>
    <row r="1349" spans="1:12" s="71" customFormat="1">
      <c r="A1349" s="70"/>
      <c r="B1349" s="3"/>
      <c r="C1349" s="5"/>
      <c r="D1349" s="5"/>
      <c r="E1349" s="9"/>
      <c r="F1349" s="4"/>
      <c r="G1349" s="4"/>
      <c r="H1349" s="4"/>
      <c r="I1349" s="2"/>
      <c r="L1349" s="76"/>
    </row>
    <row r="1350" spans="1:12" s="71" customFormat="1">
      <c r="A1350" s="70"/>
      <c r="B1350" s="3"/>
      <c r="C1350" s="5"/>
      <c r="D1350" s="5"/>
      <c r="E1350" s="9"/>
      <c r="F1350" s="4"/>
      <c r="G1350" s="4"/>
      <c r="H1350" s="4"/>
      <c r="I1350" s="2"/>
      <c r="L1350" s="76"/>
    </row>
    <row r="1351" spans="1:12" s="71" customFormat="1">
      <c r="A1351" s="70"/>
      <c r="B1351" s="3"/>
      <c r="C1351" s="5"/>
      <c r="D1351" s="5"/>
      <c r="E1351" s="9"/>
      <c r="F1351" s="4"/>
      <c r="G1351" s="4"/>
      <c r="H1351" s="4"/>
      <c r="I1351" s="2"/>
      <c r="L1351" s="76"/>
    </row>
    <row r="1352" spans="1:12" s="71" customFormat="1">
      <c r="A1352" s="70"/>
      <c r="B1352" s="3"/>
      <c r="C1352" s="5"/>
      <c r="D1352" s="5"/>
      <c r="E1352" s="9"/>
      <c r="F1352" s="4"/>
      <c r="G1352" s="4"/>
      <c r="H1352" s="4"/>
      <c r="I1352" s="2"/>
      <c r="L1352" s="76"/>
    </row>
    <row r="1353" spans="1:12" s="71" customFormat="1">
      <c r="A1353" s="70"/>
      <c r="B1353" s="3"/>
      <c r="C1353" s="5"/>
      <c r="D1353" s="5"/>
      <c r="E1353" s="9"/>
      <c r="F1353" s="4"/>
      <c r="G1353" s="4"/>
      <c r="H1353" s="4"/>
      <c r="I1353" s="2"/>
      <c r="L1353" s="76"/>
    </row>
    <row r="1354" spans="1:12" s="71" customFormat="1">
      <c r="A1354" s="70"/>
      <c r="B1354" s="3"/>
      <c r="C1354" s="5"/>
      <c r="D1354" s="5"/>
      <c r="E1354" s="9"/>
      <c r="F1354" s="4"/>
      <c r="G1354" s="4"/>
      <c r="H1354" s="4"/>
      <c r="I1354" s="2"/>
      <c r="L1354" s="76"/>
    </row>
    <row r="1355" spans="1:12" s="71" customFormat="1">
      <c r="A1355" s="70"/>
      <c r="B1355" s="3"/>
      <c r="C1355" s="5"/>
      <c r="D1355" s="5"/>
      <c r="E1355" s="9"/>
      <c r="F1355" s="4"/>
      <c r="G1355" s="4"/>
      <c r="H1355" s="4"/>
      <c r="I1355" s="2"/>
      <c r="L1355" s="76"/>
    </row>
    <row r="1356" spans="1:12" s="71" customFormat="1">
      <c r="A1356" s="70"/>
      <c r="B1356" s="3"/>
      <c r="C1356" s="5"/>
      <c r="D1356" s="5"/>
      <c r="E1356" s="9"/>
      <c r="F1356" s="4"/>
      <c r="G1356" s="4"/>
      <c r="H1356" s="4"/>
      <c r="I1356" s="2"/>
      <c r="L1356" s="76"/>
    </row>
    <row r="1357" spans="1:12" s="71" customFormat="1">
      <c r="A1357" s="70"/>
      <c r="B1357" s="3"/>
      <c r="C1357" s="5"/>
      <c r="D1357" s="5"/>
      <c r="E1357" s="9"/>
      <c r="F1357" s="4"/>
      <c r="G1357" s="4"/>
      <c r="H1357" s="4"/>
      <c r="I1357" s="2"/>
      <c r="L1357" s="76"/>
    </row>
    <row r="1358" spans="1:12" s="71" customFormat="1">
      <c r="A1358" s="70"/>
      <c r="B1358" s="3"/>
      <c r="C1358" s="5"/>
      <c r="D1358" s="5"/>
      <c r="E1358" s="9"/>
      <c r="F1358" s="4"/>
      <c r="G1358" s="4"/>
      <c r="H1358" s="4"/>
      <c r="I1358" s="2"/>
      <c r="L1358" s="76"/>
    </row>
    <row r="1359" spans="1:12" s="71" customFormat="1">
      <c r="A1359" s="70"/>
      <c r="B1359" s="3"/>
      <c r="C1359" s="5"/>
      <c r="D1359" s="5"/>
      <c r="E1359" s="9"/>
      <c r="F1359" s="4"/>
      <c r="G1359" s="4"/>
      <c r="H1359" s="4"/>
      <c r="I1359" s="2"/>
      <c r="L1359" s="76"/>
    </row>
    <row r="1360" spans="1:12" s="71" customFormat="1">
      <c r="A1360" s="70"/>
      <c r="B1360" s="3"/>
      <c r="C1360" s="5"/>
      <c r="D1360" s="5"/>
      <c r="E1360" s="9"/>
      <c r="F1360" s="4"/>
      <c r="G1360" s="4"/>
      <c r="H1360" s="4"/>
      <c r="I1360" s="2"/>
      <c r="L1360" s="76"/>
    </row>
    <row r="1361" spans="1:12" s="71" customFormat="1">
      <c r="A1361" s="70"/>
      <c r="B1361" s="3"/>
      <c r="C1361" s="5"/>
      <c r="D1361" s="5"/>
      <c r="E1361" s="9"/>
      <c r="F1361" s="4"/>
      <c r="G1361" s="4"/>
      <c r="H1361" s="4"/>
      <c r="I1361" s="2"/>
      <c r="L1361" s="76"/>
    </row>
    <row r="1362" spans="1:12" s="71" customFormat="1">
      <c r="A1362" s="70"/>
      <c r="B1362" s="3"/>
      <c r="C1362" s="5"/>
      <c r="D1362" s="5"/>
      <c r="E1362" s="9"/>
      <c r="F1362" s="4"/>
      <c r="G1362" s="4"/>
      <c r="H1362" s="4"/>
      <c r="I1362" s="2"/>
      <c r="L1362" s="76"/>
    </row>
    <row r="1363" spans="1:12" s="71" customFormat="1">
      <c r="A1363" s="70"/>
      <c r="B1363" s="3"/>
      <c r="C1363" s="5"/>
      <c r="D1363" s="5"/>
      <c r="E1363" s="9"/>
      <c r="F1363" s="4"/>
      <c r="G1363" s="4"/>
      <c r="H1363" s="4"/>
      <c r="I1363" s="2"/>
      <c r="L1363" s="76"/>
    </row>
    <row r="1364" spans="1:12" s="71" customFormat="1">
      <c r="A1364" s="70"/>
      <c r="B1364" s="3"/>
      <c r="C1364" s="5"/>
      <c r="D1364" s="5"/>
      <c r="E1364" s="9"/>
      <c r="F1364" s="4"/>
      <c r="G1364" s="4"/>
      <c r="H1364" s="4"/>
      <c r="I1364" s="2"/>
      <c r="L1364" s="76"/>
    </row>
    <row r="1365" spans="1:12" s="71" customFormat="1">
      <c r="A1365" s="70"/>
      <c r="B1365" s="3"/>
      <c r="C1365" s="5"/>
      <c r="D1365" s="5"/>
      <c r="E1365" s="9"/>
      <c r="F1365" s="4"/>
      <c r="G1365" s="4"/>
      <c r="H1365" s="4"/>
      <c r="I1365" s="2"/>
      <c r="L1365" s="76"/>
    </row>
    <row r="1366" spans="1:12" s="71" customFormat="1">
      <c r="A1366" s="70"/>
      <c r="B1366" s="3"/>
      <c r="C1366" s="5"/>
      <c r="D1366" s="5"/>
      <c r="E1366" s="9"/>
      <c r="F1366" s="4"/>
      <c r="G1366" s="4"/>
      <c r="H1366" s="4"/>
      <c r="I1366" s="2"/>
      <c r="L1366" s="76"/>
    </row>
    <row r="1367" spans="1:12" s="71" customFormat="1">
      <c r="A1367" s="70"/>
      <c r="B1367" s="3"/>
      <c r="C1367" s="5"/>
      <c r="D1367" s="5"/>
      <c r="E1367" s="9"/>
      <c r="F1367" s="4"/>
      <c r="G1367" s="4"/>
      <c r="H1367" s="4"/>
      <c r="I1367" s="2"/>
      <c r="L1367" s="76"/>
    </row>
    <row r="1368" spans="1:12" s="71" customFormat="1">
      <c r="A1368" s="70"/>
      <c r="B1368" s="3"/>
      <c r="C1368" s="5"/>
      <c r="D1368" s="5"/>
      <c r="E1368" s="9"/>
      <c r="F1368" s="4"/>
      <c r="G1368" s="4"/>
      <c r="H1368" s="4"/>
      <c r="I1368" s="2"/>
      <c r="L1368" s="76"/>
    </row>
    <row r="1369" spans="1:12" s="71" customFormat="1">
      <c r="A1369" s="70"/>
      <c r="B1369" s="3"/>
      <c r="C1369" s="5"/>
      <c r="D1369" s="5"/>
      <c r="E1369" s="9"/>
      <c r="F1369" s="4"/>
      <c r="G1369" s="4"/>
      <c r="H1369" s="4"/>
      <c r="I1369" s="2"/>
      <c r="L1369" s="76"/>
    </row>
    <row r="1370" spans="1:12" s="71" customFormat="1">
      <c r="A1370" s="70"/>
      <c r="B1370" s="3"/>
      <c r="C1370" s="5"/>
      <c r="D1370" s="5"/>
      <c r="E1370" s="9"/>
      <c r="F1370" s="4"/>
      <c r="G1370" s="4"/>
      <c r="H1370" s="4"/>
      <c r="I1370" s="2"/>
      <c r="L1370" s="76"/>
    </row>
    <row r="1371" spans="1:12" s="71" customFormat="1">
      <c r="A1371" s="70"/>
      <c r="B1371" s="3"/>
      <c r="C1371" s="5"/>
      <c r="D1371" s="5"/>
      <c r="E1371" s="9"/>
      <c r="F1371" s="4"/>
      <c r="G1371" s="4"/>
      <c r="H1371" s="4"/>
      <c r="I1371" s="2"/>
      <c r="L1371" s="76"/>
    </row>
    <row r="1372" spans="1:12" s="71" customFormat="1">
      <c r="A1372" s="70"/>
      <c r="B1372" s="3"/>
      <c r="C1372" s="5"/>
      <c r="D1372" s="5"/>
      <c r="E1372" s="9"/>
      <c r="F1372" s="4"/>
      <c r="G1372" s="4"/>
      <c r="H1372" s="4"/>
      <c r="I1372" s="2"/>
      <c r="L1372" s="76"/>
    </row>
    <row r="1373" spans="1:12" s="71" customFormat="1">
      <c r="A1373" s="70"/>
      <c r="B1373" s="3"/>
      <c r="C1373" s="5"/>
      <c r="D1373" s="5"/>
      <c r="E1373" s="9"/>
      <c r="F1373" s="4"/>
      <c r="G1373" s="4"/>
      <c r="H1373" s="4"/>
      <c r="I1373" s="2"/>
      <c r="L1373" s="76"/>
    </row>
    <row r="1374" spans="1:12" s="71" customFormat="1">
      <c r="A1374" s="70"/>
      <c r="B1374" s="3"/>
      <c r="C1374" s="5"/>
      <c r="D1374" s="5"/>
      <c r="E1374" s="9"/>
      <c r="F1374" s="4"/>
      <c r="G1374" s="4"/>
      <c r="H1374" s="4"/>
      <c r="I1374" s="2"/>
      <c r="L1374" s="76"/>
    </row>
    <row r="1375" spans="1:12" s="71" customFormat="1">
      <c r="A1375" s="70"/>
      <c r="B1375" s="3"/>
      <c r="C1375" s="5"/>
      <c r="D1375" s="5"/>
      <c r="E1375" s="9"/>
      <c r="F1375" s="4"/>
      <c r="G1375" s="4"/>
      <c r="H1375" s="4"/>
      <c r="I1375" s="2"/>
      <c r="L1375" s="76"/>
    </row>
    <row r="1376" spans="1:12" s="71" customFormat="1">
      <c r="A1376" s="70"/>
      <c r="B1376" s="3"/>
      <c r="C1376" s="5"/>
      <c r="D1376" s="5"/>
      <c r="E1376" s="9"/>
      <c r="F1376" s="4"/>
      <c r="G1376" s="4"/>
      <c r="H1376" s="4"/>
      <c r="I1376" s="2"/>
      <c r="L1376" s="76"/>
    </row>
    <row r="1377" spans="1:12" s="71" customFormat="1">
      <c r="A1377" s="70"/>
      <c r="B1377" s="3"/>
      <c r="C1377" s="5"/>
      <c r="D1377" s="5"/>
      <c r="E1377" s="9"/>
      <c r="F1377" s="4"/>
      <c r="G1377" s="4"/>
      <c r="H1377" s="4"/>
      <c r="I1377" s="2"/>
      <c r="L1377" s="76"/>
    </row>
    <row r="1378" spans="1:12" s="71" customFormat="1">
      <c r="A1378" s="70"/>
      <c r="B1378" s="3"/>
      <c r="C1378" s="5"/>
      <c r="D1378" s="5"/>
      <c r="E1378" s="9"/>
      <c r="F1378" s="4"/>
      <c r="G1378" s="4"/>
      <c r="H1378" s="4"/>
      <c r="I1378" s="2"/>
      <c r="L1378" s="76"/>
    </row>
    <row r="1379" spans="1:12" s="71" customFormat="1">
      <c r="A1379" s="70"/>
      <c r="B1379" s="3"/>
      <c r="C1379" s="5"/>
      <c r="D1379" s="5"/>
      <c r="E1379" s="9"/>
      <c r="F1379" s="4"/>
      <c r="G1379" s="4"/>
      <c r="H1379" s="4"/>
      <c r="I1379" s="2"/>
      <c r="L1379" s="76"/>
    </row>
    <row r="1380" spans="1:12" s="71" customFormat="1">
      <c r="A1380" s="70"/>
      <c r="B1380" s="3"/>
      <c r="C1380" s="5"/>
      <c r="D1380" s="5"/>
      <c r="E1380" s="9"/>
      <c r="F1380" s="4"/>
      <c r="G1380" s="4"/>
      <c r="H1380" s="4"/>
      <c r="I1380" s="2"/>
      <c r="L1380" s="76"/>
    </row>
    <row r="1381" spans="1:12" s="71" customFormat="1">
      <c r="A1381" s="70"/>
      <c r="B1381" s="3"/>
      <c r="C1381" s="5"/>
      <c r="D1381" s="5"/>
      <c r="E1381" s="9"/>
      <c r="F1381" s="4"/>
      <c r="G1381" s="4"/>
      <c r="H1381" s="4"/>
      <c r="I1381" s="2"/>
      <c r="L1381" s="76"/>
    </row>
    <row r="1382" spans="1:12" s="71" customFormat="1">
      <c r="A1382" s="70"/>
      <c r="B1382" s="3"/>
      <c r="C1382" s="5"/>
      <c r="D1382" s="5"/>
      <c r="E1382" s="9"/>
      <c r="F1382" s="4"/>
      <c r="G1382" s="4"/>
      <c r="H1382" s="4"/>
      <c r="I1382" s="2"/>
      <c r="L1382" s="76"/>
    </row>
    <row r="1383" spans="1:12" s="71" customFormat="1">
      <c r="A1383" s="70"/>
      <c r="B1383" s="3"/>
      <c r="C1383" s="5"/>
      <c r="D1383" s="5"/>
      <c r="E1383" s="9"/>
      <c r="F1383" s="4"/>
      <c r="G1383" s="4"/>
      <c r="H1383" s="4"/>
      <c r="I1383" s="2"/>
      <c r="L1383" s="76"/>
    </row>
    <row r="1384" spans="1:12" s="71" customFormat="1">
      <c r="A1384" s="70"/>
      <c r="B1384" s="3"/>
      <c r="C1384" s="5"/>
      <c r="D1384" s="5"/>
      <c r="E1384" s="9"/>
      <c r="F1384" s="4"/>
      <c r="G1384" s="4"/>
      <c r="H1384" s="4"/>
      <c r="I1384" s="2"/>
      <c r="L1384" s="76"/>
    </row>
    <row r="1385" spans="1:12" s="71" customFormat="1">
      <c r="A1385" s="70"/>
      <c r="B1385" s="3"/>
      <c r="C1385" s="5"/>
      <c r="D1385" s="5"/>
      <c r="E1385" s="9"/>
      <c r="F1385" s="4"/>
      <c r="G1385" s="4"/>
      <c r="H1385" s="4"/>
      <c r="I1385" s="2"/>
      <c r="L1385" s="76"/>
    </row>
    <row r="1386" spans="1:12" s="71" customFormat="1">
      <c r="A1386" s="70"/>
      <c r="B1386" s="3"/>
      <c r="C1386" s="5"/>
      <c r="D1386" s="5"/>
      <c r="E1386" s="9"/>
      <c r="F1386" s="4"/>
      <c r="G1386" s="4"/>
      <c r="H1386" s="4"/>
      <c r="I1386" s="2"/>
      <c r="L1386" s="76"/>
    </row>
    <row r="1387" spans="1:12" s="71" customFormat="1">
      <c r="A1387" s="70"/>
      <c r="B1387" s="3"/>
      <c r="C1387" s="5"/>
      <c r="D1387" s="5"/>
      <c r="E1387" s="9"/>
      <c r="F1387" s="4"/>
      <c r="G1387" s="4"/>
      <c r="H1387" s="4"/>
      <c r="I1387" s="2"/>
      <c r="L1387" s="76"/>
    </row>
    <row r="1388" spans="1:12" s="71" customFormat="1">
      <c r="A1388" s="70"/>
      <c r="B1388" s="3"/>
      <c r="C1388" s="5"/>
      <c r="D1388" s="5"/>
      <c r="E1388" s="9"/>
      <c r="F1388" s="4"/>
      <c r="G1388" s="4"/>
      <c r="H1388" s="4"/>
      <c r="I1388" s="2"/>
      <c r="L1388" s="76"/>
    </row>
    <row r="1389" spans="1:12" s="71" customFormat="1">
      <c r="A1389" s="70"/>
      <c r="B1389" s="3"/>
      <c r="C1389" s="5"/>
      <c r="D1389" s="5"/>
      <c r="E1389" s="9"/>
      <c r="F1389" s="4"/>
      <c r="G1389" s="4"/>
      <c r="H1389" s="4"/>
      <c r="I1389" s="2"/>
      <c r="L1389" s="76"/>
    </row>
    <row r="1390" spans="1:12" s="71" customFormat="1">
      <c r="A1390" s="70"/>
      <c r="B1390" s="3"/>
      <c r="C1390" s="5"/>
      <c r="D1390" s="5"/>
      <c r="E1390" s="9"/>
      <c r="F1390" s="4"/>
      <c r="G1390" s="4"/>
      <c r="H1390" s="4"/>
      <c r="I1390" s="2"/>
      <c r="L1390" s="76"/>
    </row>
    <row r="1391" spans="1:12" s="71" customFormat="1">
      <c r="A1391" s="70"/>
      <c r="B1391" s="3"/>
      <c r="C1391" s="5"/>
      <c r="D1391" s="5"/>
      <c r="E1391" s="9"/>
      <c r="F1391" s="4"/>
      <c r="G1391" s="4"/>
      <c r="H1391" s="4"/>
      <c r="I1391" s="2"/>
      <c r="L1391" s="76"/>
    </row>
    <row r="1392" spans="1:12" s="71" customFormat="1">
      <c r="A1392" s="70"/>
      <c r="B1392" s="3"/>
      <c r="C1392" s="5"/>
      <c r="D1392" s="5"/>
      <c r="E1392" s="9"/>
      <c r="F1392" s="4"/>
      <c r="G1392" s="4"/>
      <c r="H1392" s="4"/>
      <c r="I1392" s="2"/>
      <c r="L1392" s="76"/>
    </row>
    <row r="1393" spans="1:12" s="71" customFormat="1">
      <c r="A1393" s="70"/>
      <c r="B1393" s="3"/>
      <c r="C1393" s="5"/>
      <c r="D1393" s="5"/>
      <c r="E1393" s="9"/>
      <c r="F1393" s="4"/>
      <c r="G1393" s="4"/>
      <c r="H1393" s="4"/>
      <c r="I1393" s="2"/>
      <c r="L1393" s="76"/>
    </row>
    <row r="1394" spans="1:12" s="71" customFormat="1">
      <c r="A1394" s="70"/>
      <c r="B1394" s="3"/>
      <c r="C1394" s="5"/>
      <c r="D1394" s="5"/>
      <c r="E1394" s="9"/>
      <c r="F1394" s="4"/>
      <c r="G1394" s="4"/>
      <c r="H1394" s="4"/>
      <c r="I1394" s="2"/>
      <c r="L1394" s="76"/>
    </row>
    <row r="1395" spans="1:12" s="71" customFormat="1">
      <c r="A1395" s="70"/>
      <c r="B1395" s="3"/>
      <c r="C1395" s="5"/>
      <c r="D1395" s="5"/>
      <c r="E1395" s="9"/>
      <c r="F1395" s="4"/>
      <c r="G1395" s="4"/>
      <c r="H1395" s="4"/>
      <c r="I1395" s="2"/>
      <c r="L1395" s="76"/>
    </row>
    <row r="1396" spans="1:12" s="71" customFormat="1">
      <c r="A1396" s="70"/>
      <c r="B1396" s="3"/>
      <c r="C1396" s="5"/>
      <c r="D1396" s="5"/>
      <c r="E1396" s="9"/>
      <c r="F1396" s="4"/>
      <c r="G1396" s="4"/>
      <c r="H1396" s="4"/>
      <c r="I1396" s="2"/>
      <c r="L1396" s="76"/>
    </row>
    <row r="1397" spans="1:12" s="71" customFormat="1">
      <c r="A1397" s="70"/>
      <c r="B1397" s="3"/>
      <c r="C1397" s="5"/>
      <c r="D1397" s="5"/>
      <c r="E1397" s="9"/>
      <c r="F1397" s="4"/>
      <c r="G1397" s="4"/>
      <c r="H1397" s="4"/>
      <c r="I1397" s="2"/>
      <c r="L1397" s="76"/>
    </row>
    <row r="1398" spans="1:12" s="71" customFormat="1">
      <c r="A1398" s="70"/>
      <c r="B1398" s="3"/>
      <c r="C1398" s="5"/>
      <c r="D1398" s="5"/>
      <c r="E1398" s="9"/>
      <c r="F1398" s="4"/>
      <c r="G1398" s="4"/>
      <c r="H1398" s="4"/>
      <c r="I1398" s="2"/>
      <c r="L1398" s="76"/>
    </row>
    <row r="1399" spans="1:12" s="71" customFormat="1">
      <c r="A1399" s="70"/>
      <c r="B1399" s="3"/>
      <c r="C1399" s="5"/>
      <c r="D1399" s="5"/>
      <c r="E1399" s="9"/>
      <c r="F1399" s="4"/>
      <c r="G1399" s="4"/>
      <c r="H1399" s="4"/>
      <c r="I1399" s="2"/>
      <c r="L1399" s="76"/>
    </row>
    <row r="1400" spans="1:12" s="71" customFormat="1">
      <c r="A1400" s="70"/>
      <c r="B1400" s="3"/>
      <c r="C1400" s="5"/>
      <c r="D1400" s="5"/>
      <c r="E1400" s="9"/>
      <c r="F1400" s="4"/>
      <c r="G1400" s="4"/>
      <c r="H1400" s="4"/>
      <c r="I1400" s="2"/>
      <c r="L1400" s="76"/>
    </row>
    <row r="1401" spans="1:12" s="71" customFormat="1">
      <c r="A1401" s="70"/>
      <c r="B1401" s="3"/>
      <c r="C1401" s="5"/>
      <c r="D1401" s="5"/>
      <c r="E1401" s="9"/>
      <c r="F1401" s="4"/>
      <c r="G1401" s="4"/>
      <c r="H1401" s="4"/>
      <c r="I1401" s="2"/>
      <c r="L1401" s="76"/>
    </row>
    <row r="1402" spans="1:12" s="71" customFormat="1">
      <c r="A1402" s="70"/>
      <c r="B1402" s="3"/>
      <c r="C1402" s="5"/>
      <c r="D1402" s="5"/>
      <c r="E1402" s="9"/>
      <c r="F1402" s="4"/>
      <c r="G1402" s="4"/>
      <c r="H1402" s="4"/>
      <c r="I1402" s="2"/>
      <c r="L1402" s="76"/>
    </row>
    <row r="1403" spans="1:12" s="71" customFormat="1">
      <c r="A1403" s="70"/>
      <c r="B1403" s="3"/>
      <c r="C1403" s="5"/>
      <c r="D1403" s="5"/>
      <c r="E1403" s="9"/>
      <c r="F1403" s="4"/>
      <c r="G1403" s="4"/>
      <c r="H1403" s="4"/>
      <c r="I1403" s="2"/>
      <c r="L1403" s="76"/>
    </row>
    <row r="1404" spans="1:12" s="71" customFormat="1">
      <c r="A1404" s="70"/>
      <c r="B1404" s="3"/>
      <c r="C1404" s="5"/>
      <c r="D1404" s="5"/>
      <c r="E1404" s="9"/>
      <c r="F1404" s="4"/>
      <c r="G1404" s="4"/>
      <c r="H1404" s="4"/>
      <c r="I1404" s="2"/>
      <c r="L1404" s="76"/>
    </row>
    <row r="1405" spans="1:12" s="71" customFormat="1">
      <c r="A1405" s="70"/>
      <c r="B1405" s="3"/>
      <c r="C1405" s="5"/>
      <c r="D1405" s="5"/>
      <c r="E1405" s="9"/>
      <c r="F1405" s="4"/>
      <c r="G1405" s="4"/>
      <c r="H1405" s="4"/>
      <c r="I1405" s="2"/>
      <c r="L1405" s="76"/>
    </row>
    <row r="1406" spans="1:12" s="71" customFormat="1">
      <c r="A1406" s="70"/>
      <c r="B1406" s="3"/>
      <c r="C1406" s="5"/>
      <c r="D1406" s="5"/>
      <c r="E1406" s="9"/>
      <c r="F1406" s="4"/>
      <c r="G1406" s="4"/>
      <c r="H1406" s="4"/>
      <c r="I1406" s="2"/>
      <c r="L1406" s="76"/>
    </row>
    <row r="1407" spans="1:12" s="71" customFormat="1">
      <c r="A1407" s="70"/>
      <c r="B1407" s="3"/>
      <c r="C1407" s="5"/>
      <c r="D1407" s="5"/>
      <c r="E1407" s="9"/>
      <c r="F1407" s="4"/>
      <c r="G1407" s="4"/>
      <c r="H1407" s="4"/>
      <c r="I1407" s="2"/>
      <c r="L1407" s="76"/>
    </row>
    <row r="1408" spans="1:12" s="71" customFormat="1">
      <c r="A1408" s="70"/>
      <c r="B1408" s="3"/>
      <c r="C1408" s="5"/>
      <c r="D1408" s="5"/>
      <c r="E1408" s="9"/>
      <c r="F1408" s="4"/>
      <c r="G1408" s="4"/>
      <c r="H1408" s="4"/>
      <c r="I1408" s="2"/>
      <c r="L1408" s="76"/>
    </row>
    <row r="1409" spans="1:12" s="71" customFormat="1">
      <c r="A1409" s="70"/>
      <c r="B1409" s="3"/>
      <c r="C1409" s="5"/>
      <c r="D1409" s="5"/>
      <c r="E1409" s="9"/>
      <c r="F1409" s="4"/>
      <c r="G1409" s="4"/>
      <c r="H1409" s="4"/>
      <c r="I1409" s="2"/>
      <c r="L1409" s="76"/>
    </row>
    <row r="1410" spans="1:12" s="71" customFormat="1">
      <c r="A1410" s="70"/>
      <c r="B1410" s="3"/>
      <c r="C1410" s="5"/>
      <c r="D1410" s="5"/>
      <c r="E1410" s="9"/>
      <c r="F1410" s="4"/>
      <c r="G1410" s="4"/>
      <c r="H1410" s="4"/>
      <c r="I1410" s="2"/>
      <c r="L1410" s="76"/>
    </row>
    <row r="1411" spans="1:12" s="71" customFormat="1">
      <c r="A1411" s="70"/>
      <c r="B1411" s="3"/>
      <c r="C1411" s="5"/>
      <c r="D1411" s="5"/>
      <c r="E1411" s="9"/>
      <c r="F1411" s="4"/>
      <c r="G1411" s="4"/>
      <c r="H1411" s="4"/>
      <c r="I1411" s="2"/>
      <c r="L1411" s="76"/>
    </row>
    <row r="1412" spans="1:12" s="71" customFormat="1">
      <c r="A1412" s="70"/>
      <c r="B1412" s="3"/>
      <c r="C1412" s="5"/>
      <c r="D1412" s="5"/>
      <c r="E1412" s="9"/>
      <c r="F1412" s="4"/>
      <c r="G1412" s="4"/>
      <c r="H1412" s="4"/>
      <c r="I1412" s="2"/>
      <c r="L1412" s="76"/>
    </row>
    <row r="1413" spans="1:12" s="71" customFormat="1">
      <c r="A1413" s="70"/>
      <c r="B1413" s="3"/>
      <c r="C1413" s="5"/>
      <c r="D1413" s="5"/>
      <c r="E1413" s="9"/>
      <c r="F1413" s="4"/>
      <c r="G1413" s="4"/>
      <c r="H1413" s="4"/>
      <c r="I1413" s="2"/>
      <c r="L1413" s="76"/>
    </row>
    <row r="1414" spans="1:12" s="71" customFormat="1">
      <c r="A1414" s="70"/>
      <c r="B1414" s="3"/>
      <c r="C1414" s="5"/>
      <c r="D1414" s="5"/>
      <c r="E1414" s="9"/>
      <c r="F1414" s="4"/>
      <c r="G1414" s="4"/>
      <c r="H1414" s="4"/>
      <c r="I1414" s="2"/>
      <c r="L1414" s="76"/>
    </row>
    <row r="1415" spans="1:12" s="71" customFormat="1">
      <c r="A1415" s="70"/>
      <c r="B1415" s="3"/>
      <c r="C1415" s="5"/>
      <c r="D1415" s="5"/>
      <c r="E1415" s="9"/>
      <c r="F1415" s="4"/>
      <c r="G1415" s="4"/>
      <c r="H1415" s="4"/>
      <c r="I1415" s="2"/>
      <c r="L1415" s="76"/>
    </row>
    <row r="1416" spans="1:12" s="71" customFormat="1">
      <c r="A1416" s="70"/>
      <c r="B1416" s="3"/>
      <c r="C1416" s="5"/>
      <c r="D1416" s="5"/>
      <c r="E1416" s="9"/>
      <c r="F1416" s="4"/>
      <c r="G1416" s="4"/>
      <c r="H1416" s="4"/>
      <c r="I1416" s="2"/>
      <c r="L1416" s="76"/>
    </row>
    <row r="1417" spans="1:12" s="71" customFormat="1">
      <c r="A1417" s="70"/>
      <c r="B1417" s="3"/>
      <c r="C1417" s="5"/>
      <c r="D1417" s="5"/>
      <c r="E1417" s="9"/>
      <c r="F1417" s="4"/>
      <c r="G1417" s="4"/>
      <c r="H1417" s="4"/>
      <c r="I1417" s="2"/>
      <c r="L1417" s="76"/>
    </row>
    <row r="1418" spans="1:12" s="71" customFormat="1">
      <c r="A1418" s="70"/>
      <c r="B1418" s="3"/>
      <c r="C1418" s="5"/>
      <c r="D1418" s="5"/>
      <c r="E1418" s="9"/>
      <c r="F1418" s="4"/>
      <c r="G1418" s="4"/>
      <c r="H1418" s="4"/>
      <c r="I1418" s="2"/>
      <c r="L1418" s="76"/>
    </row>
    <row r="1419" spans="1:12" s="71" customFormat="1">
      <c r="A1419" s="70"/>
      <c r="B1419" s="3"/>
      <c r="C1419" s="5"/>
      <c r="D1419" s="5"/>
      <c r="E1419" s="9"/>
      <c r="F1419" s="4"/>
      <c r="G1419" s="4"/>
      <c r="H1419" s="4"/>
      <c r="I1419" s="2"/>
      <c r="L1419" s="76"/>
    </row>
    <row r="1420" spans="1:12" s="71" customFormat="1">
      <c r="A1420" s="70"/>
      <c r="B1420" s="3"/>
      <c r="C1420" s="5"/>
      <c r="D1420" s="5"/>
      <c r="E1420" s="9"/>
      <c r="F1420" s="4"/>
      <c r="G1420" s="4"/>
      <c r="H1420" s="4"/>
      <c r="I1420" s="2"/>
      <c r="L1420" s="76"/>
    </row>
    <row r="1421" spans="1:12" s="71" customFormat="1">
      <c r="A1421" s="70"/>
      <c r="B1421" s="3"/>
      <c r="C1421" s="5"/>
      <c r="D1421" s="5"/>
      <c r="E1421" s="9"/>
      <c r="F1421" s="4"/>
      <c r="G1421" s="4"/>
      <c r="H1421" s="4"/>
      <c r="I1421" s="2"/>
      <c r="L1421" s="76"/>
    </row>
    <row r="1422" spans="1:12" s="71" customFormat="1">
      <c r="A1422" s="70"/>
      <c r="B1422" s="3"/>
      <c r="C1422" s="5"/>
      <c r="D1422" s="5"/>
      <c r="E1422" s="9"/>
      <c r="F1422" s="4"/>
      <c r="G1422" s="4"/>
      <c r="H1422" s="4"/>
      <c r="I1422" s="2"/>
      <c r="L1422" s="76"/>
    </row>
    <row r="1423" spans="1:12" s="71" customFormat="1">
      <c r="A1423" s="70"/>
      <c r="B1423" s="3"/>
      <c r="C1423" s="5"/>
      <c r="D1423" s="5"/>
      <c r="E1423" s="9"/>
      <c r="F1423" s="4"/>
      <c r="G1423" s="4"/>
      <c r="H1423" s="4"/>
      <c r="I1423" s="2"/>
      <c r="L1423" s="76"/>
    </row>
    <row r="1424" spans="1:12" s="71" customFormat="1">
      <c r="A1424" s="70"/>
      <c r="B1424" s="3"/>
      <c r="C1424" s="5"/>
      <c r="D1424" s="5"/>
      <c r="E1424" s="9"/>
      <c r="F1424" s="4"/>
      <c r="G1424" s="4"/>
      <c r="H1424" s="4"/>
      <c r="I1424" s="2"/>
      <c r="L1424" s="76"/>
    </row>
    <row r="1425" spans="1:12" s="71" customFormat="1">
      <c r="A1425" s="70"/>
      <c r="B1425" s="3"/>
      <c r="C1425" s="5"/>
      <c r="D1425" s="5"/>
      <c r="E1425" s="9"/>
      <c r="F1425" s="4"/>
      <c r="G1425" s="4"/>
      <c r="H1425" s="4"/>
      <c r="I1425" s="2"/>
      <c r="L1425" s="76"/>
    </row>
    <row r="1426" spans="1:12" s="71" customFormat="1">
      <c r="A1426" s="70"/>
      <c r="B1426" s="3"/>
      <c r="C1426" s="5"/>
      <c r="D1426" s="5"/>
      <c r="E1426" s="9"/>
      <c r="F1426" s="4"/>
      <c r="G1426" s="4"/>
      <c r="H1426" s="4"/>
      <c r="I1426" s="2"/>
      <c r="L1426" s="76"/>
    </row>
    <row r="1427" spans="1:12" s="71" customFormat="1">
      <c r="A1427" s="70"/>
      <c r="B1427" s="3"/>
      <c r="C1427" s="5"/>
      <c r="D1427" s="5"/>
      <c r="E1427" s="9"/>
      <c r="F1427" s="4"/>
      <c r="G1427" s="4"/>
      <c r="H1427" s="4"/>
      <c r="I1427" s="2"/>
      <c r="L1427" s="76"/>
    </row>
    <row r="1428" spans="1:12" s="71" customFormat="1">
      <c r="A1428" s="70"/>
      <c r="B1428" s="3"/>
      <c r="C1428" s="5"/>
      <c r="D1428" s="5"/>
      <c r="E1428" s="9"/>
      <c r="F1428" s="4"/>
      <c r="G1428" s="4"/>
      <c r="H1428" s="4"/>
      <c r="I1428" s="2"/>
      <c r="L1428" s="76"/>
    </row>
    <row r="1429" spans="1:12" s="71" customFormat="1">
      <c r="A1429" s="70"/>
      <c r="B1429" s="3"/>
      <c r="C1429" s="5"/>
      <c r="D1429" s="5"/>
      <c r="E1429" s="9"/>
      <c r="F1429" s="4"/>
      <c r="G1429" s="4"/>
      <c r="H1429" s="4"/>
      <c r="I1429" s="2"/>
      <c r="L1429" s="76"/>
    </row>
    <row r="1430" spans="1:12" s="71" customFormat="1">
      <c r="A1430" s="70"/>
      <c r="B1430" s="3"/>
      <c r="C1430" s="5"/>
      <c r="D1430" s="5"/>
      <c r="E1430" s="9"/>
      <c r="F1430" s="4"/>
      <c r="G1430" s="4"/>
      <c r="H1430" s="4"/>
      <c r="I1430" s="2"/>
      <c r="L1430" s="76"/>
    </row>
    <row r="1431" spans="1:12" s="71" customFormat="1">
      <c r="A1431" s="70"/>
      <c r="B1431" s="3"/>
      <c r="C1431" s="5"/>
      <c r="D1431" s="5"/>
      <c r="E1431" s="9"/>
      <c r="F1431" s="4"/>
      <c r="G1431" s="4"/>
      <c r="H1431" s="4"/>
      <c r="I1431" s="2"/>
      <c r="L1431" s="76"/>
    </row>
    <row r="1432" spans="1:12" s="71" customFormat="1">
      <c r="A1432" s="70"/>
      <c r="B1432" s="3"/>
      <c r="C1432" s="5"/>
      <c r="D1432" s="5"/>
      <c r="E1432" s="9"/>
      <c r="F1432" s="4"/>
      <c r="G1432" s="4"/>
      <c r="H1432" s="4"/>
      <c r="I1432" s="2"/>
      <c r="L1432" s="76"/>
    </row>
    <row r="1433" spans="1:12" s="71" customFormat="1">
      <c r="A1433" s="70"/>
      <c r="B1433" s="3"/>
      <c r="C1433" s="5"/>
      <c r="D1433" s="5"/>
      <c r="E1433" s="9"/>
      <c r="F1433" s="4"/>
      <c r="G1433" s="4"/>
      <c r="H1433" s="4"/>
      <c r="I1433" s="2"/>
      <c r="L1433" s="76"/>
    </row>
    <row r="1434" spans="1:12" s="71" customFormat="1">
      <c r="A1434" s="70"/>
      <c r="B1434" s="3"/>
      <c r="C1434" s="5"/>
      <c r="D1434" s="5"/>
      <c r="E1434" s="9"/>
      <c r="F1434" s="4"/>
      <c r="G1434" s="4"/>
      <c r="H1434" s="4"/>
      <c r="I1434" s="2"/>
      <c r="L1434" s="76"/>
    </row>
    <row r="1435" spans="1:12" s="71" customFormat="1">
      <c r="A1435" s="70"/>
      <c r="B1435" s="3"/>
      <c r="C1435" s="5"/>
      <c r="D1435" s="5"/>
      <c r="E1435" s="9"/>
      <c r="F1435" s="4"/>
      <c r="G1435" s="4"/>
      <c r="H1435" s="4"/>
      <c r="I1435" s="2"/>
      <c r="L1435" s="76"/>
    </row>
    <row r="1436" spans="1:12" s="71" customFormat="1">
      <c r="A1436" s="70"/>
      <c r="B1436" s="3"/>
      <c r="C1436" s="5"/>
      <c r="D1436" s="5"/>
      <c r="E1436" s="9"/>
      <c r="F1436" s="4"/>
      <c r="G1436" s="4"/>
      <c r="H1436" s="4"/>
      <c r="I1436" s="2"/>
      <c r="L1436" s="76"/>
    </row>
    <row r="1437" spans="1:12" s="71" customFormat="1">
      <c r="A1437" s="70"/>
      <c r="B1437" s="3"/>
      <c r="C1437" s="5"/>
      <c r="D1437" s="5"/>
      <c r="E1437" s="9"/>
      <c r="F1437" s="4"/>
      <c r="G1437" s="4"/>
      <c r="H1437" s="4"/>
      <c r="I1437" s="2"/>
      <c r="L1437" s="76"/>
    </row>
    <row r="1438" spans="1:12" s="71" customFormat="1">
      <c r="A1438" s="70"/>
      <c r="B1438" s="3"/>
      <c r="C1438" s="5"/>
      <c r="D1438" s="5"/>
      <c r="E1438" s="9"/>
      <c r="F1438" s="4"/>
      <c r="G1438" s="4"/>
      <c r="H1438" s="4"/>
      <c r="I1438" s="2"/>
      <c r="L1438" s="76"/>
    </row>
    <row r="1439" spans="1:12" s="71" customFormat="1">
      <c r="A1439" s="70"/>
      <c r="B1439" s="3"/>
      <c r="C1439" s="5"/>
      <c r="D1439" s="5"/>
      <c r="E1439" s="9"/>
      <c r="F1439" s="4"/>
      <c r="G1439" s="4"/>
      <c r="H1439" s="4"/>
      <c r="I1439" s="2"/>
      <c r="L1439" s="76"/>
    </row>
    <row r="1440" spans="1:12" s="71" customFormat="1">
      <c r="A1440" s="70"/>
      <c r="B1440" s="3"/>
      <c r="C1440" s="5"/>
      <c r="D1440" s="5"/>
      <c r="E1440" s="9"/>
      <c r="F1440" s="4"/>
      <c r="G1440" s="4"/>
      <c r="H1440" s="4"/>
      <c r="I1440" s="2"/>
      <c r="L1440" s="76"/>
    </row>
    <row r="1441" spans="1:12" s="71" customFormat="1">
      <c r="A1441" s="70"/>
      <c r="B1441" s="3"/>
      <c r="C1441" s="5"/>
      <c r="D1441" s="5"/>
      <c r="E1441" s="9"/>
      <c r="F1441" s="4"/>
      <c r="G1441" s="4"/>
      <c r="H1441" s="4"/>
      <c r="I1441" s="2"/>
      <c r="L1441" s="76"/>
    </row>
    <row r="1442" spans="1:12" s="71" customFormat="1">
      <c r="A1442" s="70"/>
      <c r="B1442" s="3"/>
      <c r="C1442" s="5"/>
      <c r="D1442" s="5"/>
      <c r="E1442" s="9"/>
      <c r="F1442" s="4"/>
      <c r="G1442" s="4"/>
      <c r="H1442" s="4"/>
      <c r="I1442" s="2"/>
      <c r="L1442" s="76"/>
    </row>
    <row r="1443" spans="1:12" s="71" customFormat="1">
      <c r="A1443" s="70"/>
      <c r="B1443" s="3"/>
      <c r="C1443" s="5"/>
      <c r="D1443" s="5"/>
      <c r="E1443" s="9"/>
      <c r="F1443" s="4"/>
      <c r="G1443" s="4"/>
      <c r="H1443" s="4"/>
      <c r="I1443" s="2"/>
      <c r="L1443" s="76"/>
    </row>
    <row r="1444" spans="1:12" s="71" customFormat="1">
      <c r="A1444" s="70"/>
      <c r="B1444" s="3"/>
      <c r="C1444" s="5"/>
      <c r="D1444" s="5"/>
      <c r="E1444" s="9"/>
      <c r="F1444" s="4"/>
      <c r="G1444" s="4"/>
      <c r="H1444" s="4"/>
      <c r="I1444" s="2"/>
      <c r="L1444" s="76"/>
    </row>
    <row r="1445" spans="1:12" s="71" customFormat="1">
      <c r="A1445" s="70"/>
      <c r="B1445" s="3"/>
      <c r="C1445" s="5"/>
      <c r="D1445" s="5"/>
      <c r="E1445" s="9"/>
      <c r="F1445" s="4"/>
      <c r="G1445" s="4"/>
      <c r="H1445" s="4"/>
      <c r="I1445" s="2"/>
      <c r="L1445" s="76"/>
    </row>
    <row r="1446" spans="1:12" s="71" customFormat="1">
      <c r="A1446" s="70"/>
      <c r="B1446" s="3"/>
      <c r="C1446" s="5"/>
      <c r="D1446" s="5"/>
      <c r="E1446" s="9"/>
      <c r="F1446" s="4"/>
      <c r="G1446" s="4"/>
      <c r="H1446" s="4"/>
      <c r="I1446" s="2"/>
      <c r="L1446" s="76"/>
    </row>
    <row r="1447" spans="1:12" s="71" customFormat="1">
      <c r="A1447" s="70"/>
      <c r="B1447" s="3"/>
      <c r="C1447" s="5"/>
      <c r="D1447" s="5"/>
      <c r="E1447" s="9"/>
      <c r="F1447" s="4"/>
      <c r="G1447" s="4"/>
      <c r="H1447" s="4"/>
      <c r="I1447" s="2"/>
      <c r="L1447" s="76"/>
    </row>
    <row r="1448" spans="1:12" s="71" customFormat="1">
      <c r="A1448" s="70"/>
      <c r="B1448" s="3"/>
      <c r="C1448" s="5"/>
      <c r="D1448" s="5"/>
      <c r="E1448" s="9"/>
      <c r="F1448" s="4"/>
      <c r="G1448" s="4"/>
      <c r="H1448" s="4"/>
      <c r="I1448" s="2"/>
      <c r="L1448" s="76"/>
    </row>
    <row r="1449" spans="1:12" s="71" customFormat="1">
      <c r="A1449" s="70"/>
      <c r="B1449" s="3"/>
      <c r="C1449" s="5"/>
      <c r="D1449" s="5"/>
      <c r="E1449" s="9"/>
      <c r="F1449" s="4"/>
      <c r="G1449" s="4"/>
      <c r="H1449" s="4"/>
      <c r="I1449" s="2"/>
      <c r="L1449" s="76"/>
    </row>
    <row r="1450" spans="1:12" s="71" customFormat="1">
      <c r="A1450" s="70"/>
      <c r="B1450" s="3"/>
      <c r="C1450" s="5"/>
      <c r="D1450" s="5"/>
      <c r="E1450" s="9"/>
      <c r="F1450" s="4"/>
      <c r="G1450" s="4"/>
      <c r="H1450" s="4"/>
      <c r="I1450" s="2"/>
      <c r="L1450" s="76"/>
    </row>
    <row r="1451" spans="1:12" s="71" customFormat="1">
      <c r="A1451" s="70"/>
      <c r="B1451" s="3"/>
      <c r="C1451" s="5"/>
      <c r="D1451" s="5"/>
      <c r="E1451" s="9"/>
      <c r="F1451" s="4"/>
      <c r="G1451" s="4"/>
      <c r="H1451" s="4"/>
      <c r="I1451" s="2"/>
      <c r="L1451" s="76"/>
    </row>
    <row r="1452" spans="1:12" s="71" customFormat="1">
      <c r="A1452" s="70"/>
      <c r="B1452" s="3"/>
      <c r="C1452" s="5"/>
      <c r="D1452" s="5"/>
      <c r="E1452" s="9"/>
      <c r="F1452" s="4"/>
      <c r="G1452" s="4"/>
      <c r="H1452" s="4"/>
      <c r="I1452" s="2"/>
      <c r="L1452" s="76"/>
    </row>
    <row r="1453" spans="1:12" s="71" customFormat="1">
      <c r="A1453" s="70"/>
      <c r="B1453" s="3"/>
      <c r="C1453" s="5"/>
      <c r="D1453" s="5"/>
      <c r="E1453" s="9"/>
      <c r="F1453" s="4"/>
      <c r="G1453" s="4"/>
      <c r="H1453" s="4"/>
      <c r="I1453" s="2"/>
      <c r="L1453" s="76"/>
    </row>
    <row r="1454" spans="1:12" s="71" customFormat="1">
      <c r="A1454" s="70"/>
      <c r="B1454" s="3"/>
      <c r="C1454" s="5"/>
      <c r="D1454" s="5"/>
      <c r="E1454" s="9"/>
      <c r="F1454" s="4"/>
      <c r="G1454" s="4"/>
      <c r="H1454" s="4"/>
      <c r="I1454" s="2"/>
      <c r="L1454" s="76"/>
    </row>
    <row r="1455" spans="1:12" s="71" customFormat="1">
      <c r="A1455" s="70"/>
      <c r="B1455" s="3"/>
      <c r="C1455" s="5"/>
      <c r="D1455" s="5"/>
      <c r="E1455" s="9"/>
      <c r="F1455" s="4"/>
      <c r="G1455" s="4"/>
      <c r="H1455" s="4"/>
      <c r="I1455" s="2"/>
      <c r="L1455" s="76"/>
    </row>
    <row r="1456" spans="1:12" s="71" customFormat="1">
      <c r="A1456" s="70"/>
      <c r="B1456" s="3"/>
      <c r="C1456" s="5"/>
      <c r="D1456" s="5"/>
      <c r="E1456" s="9"/>
      <c r="F1456" s="4"/>
      <c r="G1456" s="4"/>
      <c r="H1456" s="4"/>
      <c r="I1456" s="2"/>
      <c r="L1456" s="76"/>
    </row>
    <row r="1457" spans="1:12" s="71" customFormat="1">
      <c r="A1457" s="70"/>
      <c r="B1457" s="3"/>
      <c r="C1457" s="5"/>
      <c r="D1457" s="5"/>
      <c r="E1457" s="9"/>
      <c r="F1457" s="4"/>
      <c r="G1457" s="4"/>
      <c r="H1457" s="4"/>
      <c r="I1457" s="2"/>
      <c r="L1457" s="76"/>
    </row>
    <row r="1458" spans="1:12" s="71" customFormat="1">
      <c r="A1458" s="70"/>
      <c r="B1458" s="3"/>
      <c r="C1458" s="5"/>
      <c r="D1458" s="5"/>
      <c r="E1458" s="9"/>
      <c r="F1458" s="4"/>
      <c r="G1458" s="4"/>
      <c r="H1458" s="4"/>
      <c r="I1458" s="2"/>
      <c r="L1458" s="76"/>
    </row>
    <row r="2344" spans="12:12">
      <c r="L2344" s="9"/>
    </row>
    <row r="2808" spans="12:12">
      <c r="L2808" s="9"/>
    </row>
  </sheetData>
  <sheetProtection selectLockedCells="1" selectUnlockedCells="1"/>
  <mergeCells count="46">
    <mergeCell ref="E211:H211"/>
    <mergeCell ref="C13:E13"/>
    <mergeCell ref="C1:I1"/>
    <mergeCell ref="C14:I14"/>
    <mergeCell ref="C26:E26"/>
    <mergeCell ref="C27:I27"/>
    <mergeCell ref="C39:E39"/>
    <mergeCell ref="C40:I40"/>
    <mergeCell ref="C52:E52"/>
    <mergeCell ref="C53:I53"/>
    <mergeCell ref="C41:I41"/>
    <mergeCell ref="C65:E65"/>
    <mergeCell ref="C66:I66"/>
    <mergeCell ref="C78:E78"/>
    <mergeCell ref="C54:I54"/>
    <mergeCell ref="C67:I67"/>
    <mergeCell ref="C115:I115"/>
    <mergeCell ref="C128:I128"/>
    <mergeCell ref="C97:I97"/>
    <mergeCell ref="C79:I79"/>
    <mergeCell ref="C95:E95"/>
    <mergeCell ref="C96:I96"/>
    <mergeCell ref="C80:I80"/>
    <mergeCell ref="C113:E113"/>
    <mergeCell ref="C209:E209"/>
    <mergeCell ref="C198:I198"/>
    <mergeCell ref="C184:I184"/>
    <mergeCell ref="C196:E196"/>
    <mergeCell ref="C173:I173"/>
    <mergeCell ref="C185:I185"/>
    <mergeCell ref="C183:E183"/>
    <mergeCell ref="C2:I2"/>
    <mergeCell ref="C15:I15"/>
    <mergeCell ref="C28:I28"/>
    <mergeCell ref="C197:I197"/>
    <mergeCell ref="C159:I159"/>
    <mergeCell ref="C171:E171"/>
    <mergeCell ref="C160:I160"/>
    <mergeCell ref="C172:I172"/>
    <mergeCell ref="C158:E158"/>
    <mergeCell ref="C144:I144"/>
    <mergeCell ref="C142:E142"/>
    <mergeCell ref="C143:I143"/>
    <mergeCell ref="C114:I114"/>
    <mergeCell ref="C126:E126"/>
    <mergeCell ref="C127:I127"/>
  </mergeCells>
  <conditionalFormatting sqref="H6:H12 H19:H25">
    <cfRule type="cellIs" dxfId="16" priority="823" stopIfTrue="1" operator="equal">
      <formula>0</formula>
    </cfRule>
  </conditionalFormatting>
  <conditionalFormatting sqref="H32:H38">
    <cfRule type="cellIs" dxfId="15" priority="50" stopIfTrue="1" operator="equal">
      <formula>0</formula>
    </cfRule>
  </conditionalFormatting>
  <conditionalFormatting sqref="H46:H51">
    <cfRule type="cellIs" dxfId="14" priority="47" stopIfTrue="1" operator="equal">
      <formula>0</formula>
    </cfRule>
  </conditionalFormatting>
  <conditionalFormatting sqref="H59">
    <cfRule type="cellIs" dxfId="13" priority="46" stopIfTrue="1" operator="equal">
      <formula>0</formula>
    </cfRule>
  </conditionalFormatting>
  <conditionalFormatting sqref="H61:H63">
    <cfRule type="cellIs" dxfId="12" priority="44" stopIfTrue="1" operator="equal">
      <formula>0</formula>
    </cfRule>
  </conditionalFormatting>
  <conditionalFormatting sqref="H72:H77">
    <cfRule type="cellIs" dxfId="11" priority="41" stopIfTrue="1" operator="equal">
      <formula>0</formula>
    </cfRule>
  </conditionalFormatting>
  <conditionalFormatting sqref="H84:H94">
    <cfRule type="cellIs" dxfId="10" priority="35" stopIfTrue="1" operator="equal">
      <formula>0</formula>
    </cfRule>
  </conditionalFormatting>
  <conditionalFormatting sqref="H101:H112">
    <cfRule type="cellIs" dxfId="9" priority="26" stopIfTrue="1" operator="equal">
      <formula>0</formula>
    </cfRule>
  </conditionalFormatting>
  <conditionalFormatting sqref="H119:H125">
    <cfRule type="cellIs" dxfId="8" priority="23" stopIfTrue="1" operator="equal">
      <formula>0</formula>
    </cfRule>
  </conditionalFormatting>
  <conditionalFormatting sqref="H132:H141">
    <cfRule type="cellIs" dxfId="7" priority="18" stopIfTrue="1" operator="equal">
      <formula>0</formula>
    </cfRule>
  </conditionalFormatting>
  <conditionalFormatting sqref="H148:H157">
    <cfRule type="cellIs" dxfId="6" priority="13" stopIfTrue="1" operator="equal">
      <formula>0</formula>
    </cfRule>
  </conditionalFormatting>
  <conditionalFormatting sqref="H164:H169">
    <cfRule type="cellIs" dxfId="5" priority="10" stopIfTrue="1" operator="equal">
      <formula>0</formula>
    </cfRule>
  </conditionalFormatting>
  <conditionalFormatting sqref="H178:H181">
    <cfRule type="cellIs" dxfId="4" priority="8" stopIfTrue="1" operator="equal">
      <formula>0</formula>
    </cfRule>
  </conditionalFormatting>
  <conditionalFormatting sqref="H189:H195">
    <cfRule type="cellIs" dxfId="3" priority="5" stopIfTrue="1" operator="equal">
      <formula>0</formula>
    </cfRule>
  </conditionalFormatting>
  <conditionalFormatting sqref="H202:H208">
    <cfRule type="cellIs" dxfId="2" priority="1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3" firstPageNumber="0" fitToHeight="0" orientation="portrait" r:id="rId1"/>
  <headerFooter alignWithMargins="0">
    <oddFooter>&amp;R&amp;P / &amp;N</oddFooter>
  </headerFooter>
  <rowBreaks count="4" manualBreakCount="4">
    <brk id="26" min="1" max="8" man="1"/>
    <brk id="78" min="1" max="8" man="1"/>
    <brk id="126" min="1" max="8" man="1"/>
    <brk id="171" min="1" max="8" man="1"/>
  </rowBreaks>
  <colBreaks count="3" manualBreakCount="3">
    <brk id="4" max="228" man="1"/>
    <brk id="5" max="228" man="1"/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5EEE-5FD0-475D-8568-527D81F4485A}">
  <sheetPr>
    <tabColor theme="5" tint="0.59999389629810485"/>
    <pageSetUpPr fitToPage="1"/>
  </sheetPr>
  <dimension ref="A1:L149"/>
  <sheetViews>
    <sheetView view="pageBreakPreview" topLeftCell="B1" zoomScale="90" zoomScaleNormal="100" zoomScaleSheetLayoutView="90" workbookViewId="0">
      <selection activeCell="K7" sqref="K7:K12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8.6640625" style="9" customWidth="1"/>
    <col min="6" max="6" width="5.6640625" style="4" customWidth="1"/>
    <col min="7" max="7" width="10.33203125" style="4" customWidth="1"/>
    <col min="8" max="8" width="9.33203125" style="4" customWidth="1"/>
    <col min="9" max="9" width="20.44140625" style="2" customWidth="1"/>
    <col min="10" max="16384" width="9.109375" style="9"/>
  </cols>
  <sheetData>
    <row r="1" spans="1:12" customFormat="1" ht="52.5" customHeight="1">
      <c r="A1" s="35"/>
      <c r="B1" s="34" t="s">
        <v>82</v>
      </c>
      <c r="C1" s="296" t="s">
        <v>173</v>
      </c>
      <c r="D1" s="297"/>
      <c r="E1" s="297"/>
      <c r="F1" s="297"/>
      <c r="G1" s="297"/>
      <c r="H1" s="297"/>
      <c r="I1" s="298"/>
    </row>
    <row r="2" spans="1:12" ht="36" customHeight="1">
      <c r="A2" s="20"/>
      <c r="B2" s="33" t="s">
        <v>128</v>
      </c>
      <c r="C2" s="313" t="s">
        <v>200</v>
      </c>
      <c r="D2" s="313"/>
      <c r="E2" s="313"/>
      <c r="F2" s="313"/>
      <c r="G2" s="313"/>
      <c r="H2" s="313"/>
      <c r="I2" s="313"/>
      <c r="J2" s="313"/>
    </row>
    <row r="3" spans="1:12" ht="24">
      <c r="A3" s="1" t="s">
        <v>0</v>
      </c>
      <c r="B3" s="14" t="s">
        <v>0</v>
      </c>
      <c r="C3" s="21" t="s">
        <v>86</v>
      </c>
      <c r="D3" s="21" t="s">
        <v>127</v>
      </c>
      <c r="E3" s="50" t="s">
        <v>83</v>
      </c>
      <c r="F3" s="52" t="s">
        <v>84</v>
      </c>
      <c r="G3" s="15" t="s">
        <v>1</v>
      </c>
      <c r="H3" s="16" t="s">
        <v>71</v>
      </c>
      <c r="I3" s="17" t="s">
        <v>72</v>
      </c>
      <c r="L3" s="9">
        <v>1</v>
      </c>
    </row>
    <row r="4" spans="1:12" ht="26.4">
      <c r="A4" s="6" t="s">
        <v>3</v>
      </c>
      <c r="B4" s="172" t="s">
        <v>121</v>
      </c>
      <c r="C4" s="109" t="s">
        <v>201</v>
      </c>
      <c r="D4" s="110"/>
      <c r="E4" s="314" t="s">
        <v>30</v>
      </c>
      <c r="F4" s="315"/>
      <c r="G4" s="315"/>
      <c r="H4" s="315"/>
      <c r="I4" s="316"/>
    </row>
    <row r="5" spans="1:12" s="41" customFormat="1" ht="12">
      <c r="A5" s="42" t="s">
        <v>12</v>
      </c>
      <c r="B5" s="173"/>
      <c r="C5" s="317" t="s">
        <v>174</v>
      </c>
      <c r="D5" s="318"/>
      <c r="E5" s="319" t="s">
        <v>119</v>
      </c>
      <c r="F5" s="320"/>
      <c r="G5" s="320"/>
      <c r="H5" s="320"/>
      <c r="I5" s="321"/>
    </row>
    <row r="6" spans="1:12" s="41" customFormat="1" ht="12">
      <c r="A6" s="40" t="s">
        <v>13</v>
      </c>
      <c r="B6" s="174"/>
      <c r="C6" s="162" t="s">
        <v>177</v>
      </c>
      <c r="D6" s="163"/>
      <c r="E6" s="164" t="s">
        <v>178</v>
      </c>
      <c r="F6" s="165" t="s">
        <v>10</v>
      </c>
      <c r="G6" s="166" t="s">
        <v>10</v>
      </c>
      <c r="H6" s="166" t="s">
        <v>10</v>
      </c>
      <c r="I6" s="166" t="s">
        <v>10</v>
      </c>
    </row>
    <row r="7" spans="1:12" s="41" customFormat="1" ht="22.8">
      <c r="A7" s="42" t="s">
        <v>4</v>
      </c>
      <c r="B7" s="174"/>
      <c r="C7" s="167"/>
      <c r="D7" s="163" t="s">
        <v>202</v>
      </c>
      <c r="E7" s="164" t="s">
        <v>179</v>
      </c>
      <c r="F7" s="165" t="s">
        <v>135</v>
      </c>
      <c r="G7" s="168">
        <v>200</v>
      </c>
      <c r="H7" s="144">
        <f>K7*$L$3</f>
        <v>0</v>
      </c>
      <c r="I7" s="145">
        <f t="shared" ref="I7" si="0">ROUND($G7*H7,2)</f>
        <v>0</v>
      </c>
    </row>
    <row r="8" spans="1:12" s="41" customFormat="1" ht="12">
      <c r="A8" s="42"/>
      <c r="B8" s="174"/>
      <c r="C8" s="162" t="s">
        <v>80</v>
      </c>
      <c r="D8" s="163"/>
      <c r="E8" s="164" t="s">
        <v>76</v>
      </c>
      <c r="F8" s="165" t="s">
        <v>10</v>
      </c>
      <c r="G8" s="166" t="s">
        <v>10</v>
      </c>
      <c r="H8" s="166" t="s">
        <v>10</v>
      </c>
      <c r="I8" s="166" t="s">
        <v>10</v>
      </c>
    </row>
    <row r="9" spans="1:12" s="41" customFormat="1" ht="12">
      <c r="A9" s="42" t="s">
        <v>14</v>
      </c>
      <c r="B9" s="175"/>
      <c r="C9" s="162" t="s">
        <v>142</v>
      </c>
      <c r="D9" s="163"/>
      <c r="E9" s="164" t="s">
        <v>203</v>
      </c>
      <c r="F9" s="165" t="s">
        <v>10</v>
      </c>
      <c r="G9" s="166" t="s">
        <v>10</v>
      </c>
      <c r="H9" s="166" t="s">
        <v>10</v>
      </c>
      <c r="I9" s="166" t="s">
        <v>10</v>
      </c>
    </row>
    <row r="10" spans="1:12" s="41" customFormat="1" ht="19.2">
      <c r="A10" s="40"/>
      <c r="B10" s="173"/>
      <c r="C10" s="167"/>
      <c r="D10" s="163" t="s">
        <v>204</v>
      </c>
      <c r="E10" s="164" t="s">
        <v>180</v>
      </c>
      <c r="F10" s="165" t="s">
        <v>135</v>
      </c>
      <c r="G10" s="168">
        <v>200</v>
      </c>
      <c r="H10" s="144">
        <f>K10*$L$3</f>
        <v>0</v>
      </c>
      <c r="I10" s="145">
        <f t="shared" ref="I10" si="1">ROUND($G10*H10,2)</f>
        <v>0</v>
      </c>
    </row>
    <row r="11" spans="1:12" s="41" customFormat="1" ht="19.5" customHeight="1">
      <c r="A11" s="40" t="s">
        <v>15</v>
      </c>
      <c r="B11" s="173"/>
      <c r="C11" s="162" t="s">
        <v>152</v>
      </c>
      <c r="D11" s="163"/>
      <c r="E11" s="164" t="s">
        <v>140</v>
      </c>
      <c r="F11" s="165" t="s">
        <v>10</v>
      </c>
      <c r="G11" s="166" t="s">
        <v>10</v>
      </c>
      <c r="H11" s="166" t="s">
        <v>10</v>
      </c>
      <c r="I11" s="166" t="s">
        <v>10</v>
      </c>
    </row>
    <row r="12" spans="1:12" s="41" customFormat="1" ht="19.5" customHeight="1">
      <c r="A12" s="40" t="s">
        <v>17</v>
      </c>
      <c r="B12" s="173"/>
      <c r="C12" s="171"/>
      <c r="D12" s="163" t="s">
        <v>205</v>
      </c>
      <c r="E12" s="164" t="s">
        <v>181</v>
      </c>
      <c r="F12" s="165" t="s">
        <v>135</v>
      </c>
      <c r="G12" s="168">
        <v>200</v>
      </c>
      <c r="H12" s="144">
        <f>K12*$L$3</f>
        <v>0</v>
      </c>
      <c r="I12" s="145">
        <f t="shared" ref="I12" si="2">ROUND($G12*H12,2)</f>
        <v>0</v>
      </c>
    </row>
    <row r="13" spans="1:12" s="41" customFormat="1" ht="19.5" customHeight="1">
      <c r="A13" s="40" t="s">
        <v>18</v>
      </c>
      <c r="B13"/>
      <c r="C13" s="68"/>
      <c r="D13"/>
      <c r="E13"/>
      <c r="F13"/>
      <c r="G13" s="69"/>
      <c r="H13" s="69" t="s">
        <v>175</v>
      </c>
      <c r="I13" s="180">
        <f>SUM(I7:I12)</f>
        <v>0</v>
      </c>
    </row>
    <row r="14" spans="1:12" s="41" customFormat="1" ht="19.5" customHeight="1">
      <c r="A14" s="40" t="s">
        <v>44</v>
      </c>
      <c r="B14" s="3"/>
      <c r="C14" s="5"/>
      <c r="D14" s="5"/>
      <c r="E14"/>
      <c r="F14"/>
      <c r="G14"/>
      <c r="H14"/>
      <c r="I14" s="179"/>
    </row>
    <row r="15" spans="1:12" s="41" customFormat="1" ht="29.4" customHeight="1">
      <c r="A15" s="40"/>
      <c r="B15" s="3"/>
      <c r="C15" s="5"/>
      <c r="D15" s="5"/>
      <c r="E15" s="307" t="s">
        <v>176</v>
      </c>
      <c r="F15" s="307"/>
      <c r="G15" s="307"/>
      <c r="H15" s="307"/>
      <c r="I15" s="179">
        <f>I13</f>
        <v>0</v>
      </c>
    </row>
    <row r="16" spans="1:12" s="41" customFormat="1" ht="12" customHeight="1">
      <c r="A16" s="42" t="s">
        <v>5</v>
      </c>
      <c r="B16" s="3"/>
      <c r="C16" s="5"/>
      <c r="D16" s="5"/>
      <c r="E16"/>
      <c r="F16"/>
      <c r="G16"/>
      <c r="H16"/>
      <c r="I16"/>
    </row>
    <row r="17" spans="1:9" s="41" customFormat="1" ht="13.2">
      <c r="A17" s="42"/>
      <c r="B17" s="3"/>
      <c r="C17" s="5"/>
      <c r="D17" s="5"/>
      <c r="E17"/>
      <c r="F17"/>
      <c r="G17"/>
      <c r="H17"/>
      <c r="I17"/>
    </row>
    <row r="18" spans="1:9" s="41" customFormat="1" ht="12">
      <c r="A18" s="42" t="s">
        <v>19</v>
      </c>
      <c r="B18" s="3"/>
      <c r="C18" s="5"/>
      <c r="D18" s="5"/>
      <c r="E18" s="9"/>
      <c r="F18" s="4"/>
      <c r="G18" s="4"/>
      <c r="H18" s="4"/>
      <c r="I18" s="2"/>
    </row>
    <row r="19" spans="1:9" s="41" customFormat="1">
      <c r="A19" s="40"/>
      <c r="B19" s="3"/>
      <c r="C19" s="5"/>
      <c r="D19" s="5"/>
      <c r="E19" s="9"/>
      <c r="F19" s="4"/>
      <c r="G19" s="4"/>
      <c r="H19" s="4"/>
      <c r="I19" s="2"/>
    </row>
    <row r="20" spans="1:9" s="41" customFormat="1" ht="12">
      <c r="A20" s="42" t="s">
        <v>20</v>
      </c>
      <c r="B20" s="3"/>
      <c r="C20" s="5"/>
      <c r="D20" s="5"/>
      <c r="E20" s="9"/>
      <c r="F20" s="4"/>
      <c r="G20" s="4"/>
      <c r="H20" s="4"/>
      <c r="I20" s="2"/>
    </row>
    <row r="21" spans="1:9" s="41" customFormat="1">
      <c r="A21" s="40" t="s">
        <v>21</v>
      </c>
      <c r="B21" s="3"/>
      <c r="C21" s="5"/>
      <c r="D21" s="5"/>
      <c r="E21" s="9"/>
      <c r="F21" s="4"/>
      <c r="G21" s="4"/>
      <c r="H21" s="4"/>
      <c r="I21" s="2"/>
    </row>
    <row r="22" spans="1:9" s="41" customFormat="1">
      <c r="A22" s="40"/>
      <c r="B22" s="3"/>
      <c r="C22" s="5"/>
      <c r="D22" s="5"/>
      <c r="E22" s="9"/>
      <c r="F22" s="4"/>
      <c r="G22" s="4"/>
      <c r="H22" s="4"/>
      <c r="I22" s="2"/>
    </row>
    <row r="23" spans="1:9" s="41" customFormat="1">
      <c r="A23" s="40"/>
      <c r="B23" s="3"/>
      <c r="C23" s="5"/>
      <c r="D23" s="5"/>
      <c r="E23" s="9"/>
      <c r="F23" s="4"/>
      <c r="G23" s="4"/>
      <c r="H23" s="4"/>
      <c r="I23" s="2"/>
    </row>
    <row r="24" spans="1:9" s="41" customFormat="1" ht="12">
      <c r="A24" s="42" t="s">
        <v>22</v>
      </c>
      <c r="B24" s="3"/>
      <c r="C24" s="5"/>
      <c r="D24" s="5"/>
      <c r="E24" s="9"/>
      <c r="F24" s="4"/>
      <c r="G24" s="4"/>
      <c r="H24" s="4"/>
      <c r="I24" s="2"/>
    </row>
    <row r="25" spans="1:9" s="41" customFormat="1">
      <c r="A25" s="40" t="s">
        <v>23</v>
      </c>
      <c r="B25" s="3"/>
      <c r="C25" s="5"/>
      <c r="D25" s="5"/>
      <c r="E25" s="9"/>
      <c r="F25" s="4"/>
      <c r="G25" s="4"/>
      <c r="H25" s="4"/>
      <c r="I25" s="2"/>
    </row>
    <row r="26" spans="1:9" s="41" customFormat="1" ht="12">
      <c r="A26" s="42" t="s">
        <v>24</v>
      </c>
      <c r="B26" s="3"/>
      <c r="C26" s="5"/>
      <c r="D26" s="5"/>
      <c r="E26" s="9"/>
      <c r="F26" s="4"/>
      <c r="G26" s="4"/>
      <c r="H26" s="4"/>
      <c r="I26" s="2"/>
    </row>
    <row r="27" spans="1:9" s="41" customFormat="1">
      <c r="A27" s="40"/>
      <c r="B27" s="3"/>
      <c r="C27" s="5"/>
      <c r="D27" s="5"/>
      <c r="E27" s="9"/>
      <c r="F27" s="4"/>
      <c r="G27" s="4"/>
      <c r="H27" s="4"/>
      <c r="I27" s="2"/>
    </row>
    <row r="28" spans="1:9" s="41" customFormat="1" ht="12">
      <c r="A28" s="42" t="s">
        <v>25</v>
      </c>
      <c r="B28" s="3"/>
      <c r="C28" s="5"/>
      <c r="D28" s="5"/>
      <c r="E28" s="9"/>
      <c r="F28" s="4"/>
      <c r="G28" s="4"/>
      <c r="H28" s="4"/>
      <c r="I28" s="2"/>
    </row>
    <row r="29" spans="1:9" s="41" customFormat="1">
      <c r="A29" s="40" t="s">
        <v>26</v>
      </c>
      <c r="B29" s="3"/>
      <c r="C29" s="5"/>
      <c r="D29" s="5"/>
      <c r="E29" s="9"/>
      <c r="F29" s="4"/>
      <c r="G29" s="4"/>
      <c r="H29" s="4"/>
      <c r="I29" s="2"/>
    </row>
    <row r="30" spans="1:9" s="41" customFormat="1">
      <c r="A30" s="40"/>
      <c r="B30" s="3"/>
      <c r="C30" s="5"/>
      <c r="D30" s="5"/>
      <c r="E30" s="9"/>
      <c r="F30" s="4"/>
      <c r="G30" s="4"/>
      <c r="H30" s="4"/>
      <c r="I30" s="2"/>
    </row>
    <row r="31" spans="1:9" s="41" customFormat="1" ht="12">
      <c r="A31" s="42" t="s">
        <v>27</v>
      </c>
      <c r="B31" s="3"/>
      <c r="C31" s="5"/>
      <c r="D31" s="5"/>
      <c r="E31" s="9"/>
      <c r="F31" s="4"/>
      <c r="G31" s="4"/>
      <c r="H31" s="4"/>
      <c r="I31" s="2"/>
    </row>
    <row r="32" spans="1:9" s="41" customFormat="1">
      <c r="A32" s="40" t="s">
        <v>28</v>
      </c>
      <c r="B32" s="3"/>
      <c r="C32" s="5"/>
      <c r="D32" s="5"/>
      <c r="E32" s="9"/>
      <c r="F32" s="4"/>
      <c r="G32" s="4"/>
      <c r="H32" s="4"/>
      <c r="I32" s="2"/>
    </row>
    <row r="33" spans="1:9" s="41" customFormat="1">
      <c r="A33" s="40" t="s">
        <v>29</v>
      </c>
      <c r="B33" s="3"/>
      <c r="C33" s="5"/>
      <c r="D33" s="5"/>
      <c r="E33" s="9"/>
      <c r="F33" s="4"/>
      <c r="G33" s="4"/>
      <c r="H33" s="4"/>
      <c r="I33" s="2"/>
    </row>
    <row r="34" spans="1:9" s="41" customFormat="1">
      <c r="A34" s="40"/>
      <c r="B34" s="3"/>
      <c r="C34" s="5"/>
      <c r="D34" s="5"/>
      <c r="E34" s="9"/>
      <c r="F34" s="4"/>
      <c r="G34" s="4"/>
      <c r="H34" s="4"/>
      <c r="I34" s="2"/>
    </row>
    <row r="35" spans="1:9" s="41" customFormat="1" ht="12">
      <c r="A35" s="42" t="s">
        <v>6</v>
      </c>
      <c r="B35" s="3"/>
      <c r="C35" s="5"/>
      <c r="D35" s="5"/>
      <c r="E35" s="9"/>
      <c r="F35" s="4"/>
      <c r="G35" s="4"/>
      <c r="H35" s="4"/>
      <c r="I35" s="2"/>
    </row>
    <row r="36" spans="1:9" s="41" customFormat="1" ht="12">
      <c r="A36" s="42"/>
      <c r="B36" s="3"/>
      <c r="C36" s="5"/>
      <c r="D36" s="5"/>
      <c r="E36" s="9"/>
      <c r="F36" s="4"/>
      <c r="G36" s="4"/>
      <c r="H36" s="4"/>
      <c r="I36" s="2"/>
    </row>
    <row r="37" spans="1:9" s="41" customFormat="1" ht="12">
      <c r="A37" s="42" t="s">
        <v>31</v>
      </c>
      <c r="B37" s="3"/>
      <c r="C37" s="5"/>
      <c r="D37" s="5"/>
      <c r="E37" s="9"/>
      <c r="F37" s="4"/>
      <c r="G37" s="4"/>
      <c r="H37" s="4"/>
      <c r="I37" s="2"/>
    </row>
    <row r="38" spans="1:9" s="41" customFormat="1">
      <c r="A38" s="40"/>
      <c r="B38" s="3"/>
      <c r="C38" s="5"/>
      <c r="D38" s="5"/>
      <c r="E38" s="9"/>
      <c r="F38" s="4"/>
      <c r="G38" s="4"/>
      <c r="H38" s="4"/>
      <c r="I38" s="2"/>
    </row>
    <row r="39" spans="1:9" s="41" customFormat="1">
      <c r="A39" s="40"/>
      <c r="B39" s="3"/>
      <c r="C39" s="5"/>
      <c r="D39" s="5"/>
      <c r="E39" s="9"/>
      <c r="F39" s="4"/>
      <c r="G39" s="4"/>
      <c r="H39" s="4"/>
      <c r="I39" s="2"/>
    </row>
    <row r="40" spans="1:9" s="41" customFormat="1">
      <c r="A40" s="40"/>
      <c r="B40" s="3"/>
      <c r="C40" s="5"/>
      <c r="D40" s="5"/>
      <c r="E40" s="9"/>
      <c r="F40" s="4"/>
      <c r="G40" s="4"/>
      <c r="H40" s="4"/>
      <c r="I40" s="2"/>
    </row>
    <row r="41" spans="1:9" s="41" customFormat="1">
      <c r="A41" s="40"/>
      <c r="B41" s="3"/>
      <c r="C41" s="5"/>
      <c r="D41" s="5"/>
      <c r="E41" s="9"/>
      <c r="F41" s="4"/>
      <c r="G41" s="4"/>
      <c r="H41" s="4"/>
      <c r="I41" s="2"/>
    </row>
    <row r="42" spans="1:9" s="41" customFormat="1" ht="22.5" customHeight="1">
      <c r="A42" s="40"/>
      <c r="B42" s="3"/>
      <c r="C42" s="5"/>
      <c r="D42" s="5"/>
      <c r="E42" s="9"/>
      <c r="F42" s="4"/>
      <c r="G42" s="4"/>
      <c r="H42" s="4"/>
      <c r="I42" s="2"/>
    </row>
    <row r="149" ht="36.6" customHeight="1"/>
  </sheetData>
  <sheetProtection selectLockedCells="1" selectUnlockedCells="1"/>
  <mergeCells count="6">
    <mergeCell ref="E15:H15"/>
    <mergeCell ref="C1:I1"/>
    <mergeCell ref="C2:J2"/>
    <mergeCell ref="E4:I4"/>
    <mergeCell ref="C5:D5"/>
    <mergeCell ref="E5:I5"/>
  </mergeCells>
  <conditionalFormatting sqref="H5">
    <cfRule type="cellIs" dxfId="1" priority="48" stopIfTrue="1" operator="equal">
      <formula>0</formula>
    </cfRule>
  </conditionalFormatting>
  <conditionalFormatting sqref="H7:H12">
    <cfRule type="cellIs" dxfId="0" priority="1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1" firstPageNumber="0" fitToHeight="0" orientation="portrait" r:id="rId1"/>
  <headerFooter alignWithMargins="0">
    <oddFooter>&amp;R&amp;P / &amp;N</oddFooter>
  </headerFooter>
  <rowBreaks count="1" manualBreakCount="1">
    <brk id="1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Str tyt_01</vt:lpstr>
      <vt:lpstr>ODCINEK B</vt:lpstr>
      <vt:lpstr>ODCINEK C</vt:lpstr>
      <vt:lpstr>'ODCINEK B'!Obszar_wydruku</vt:lpstr>
      <vt:lpstr>'ODCINEK C'!Obszar_wydruku</vt:lpstr>
      <vt:lpstr>'Str tyt_01'!Obszar_wydruku</vt:lpstr>
      <vt:lpstr>'ODCINEK B'!Tytuły_wydruku</vt:lpstr>
      <vt:lpstr>'ODCINEK C'!Tytuły_wydruku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Świderski, Jakub</cp:lastModifiedBy>
  <cp:lastPrinted>2024-11-13T13:33:59Z</cp:lastPrinted>
  <dcterms:created xsi:type="dcterms:W3CDTF">2014-06-03T15:49:30Z</dcterms:created>
  <dcterms:modified xsi:type="dcterms:W3CDTF">2024-11-19T17:38:28Z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