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showInkAnnotation="0"/>
  <mc:AlternateContent xmlns:mc="http://schemas.openxmlformats.org/markup-compatibility/2006">
    <mc:Choice Requires="x15">
      <x15ac:absPath xmlns:x15ac="http://schemas.microsoft.com/office/spreadsheetml/2010/11/ac" url="\\Fs02\ppmt\PI\24I010R LK201_Somonino-Osowa\06_Podwykonawcy\Proc_wyboru\020.Przebudowa sieci gazowej\01. Na stronę PPMT_020\Załącznik nr 4 - przedmiar robót (RCO)\odcinek C\03. SIE.GAZ\"/>
    </mc:Choice>
  </mc:AlternateContent>
  <xr:revisionPtr revIDLastSave="0" documentId="13_ncr:1_{15FF926C-FBB1-4E46-A403-1743E16007BF}" xr6:coauthVersionLast="47" xr6:coauthVersionMax="47" xr10:uidLastSave="{00000000-0000-0000-0000-000000000000}"/>
  <bookViews>
    <workbookView xWindow="28680" yWindow="-120" windowWidth="29040" windowHeight="15540" activeTab="1" xr2:uid="{00000000-000D-0000-FFFF-FFFF00000000}"/>
  </bookViews>
  <sheets>
    <sheet name="Strona tytułowa" sheetId="11" r:id="rId1"/>
    <sheet name="Kosztorys ofertowy" sheetId="21" r:id="rId2"/>
    <sheet name="Sheet6" sheetId="18" state="hidden" r:id="rId3"/>
    <sheet name="Sheet7" sheetId="19" state="hidden" r:id="rId4"/>
  </sheets>
  <definedNames>
    <definedName name="kd" localSheetId="1">#N/A</definedName>
    <definedName name="_xlnm.Print_Area" localSheetId="1">'Kosztorys ofertowy'!$A$1:$H$32</definedName>
    <definedName name="_xlnm.Print_Area" localSheetId="0">#N/A</definedName>
  </definedNames>
  <calcPr calcId="191029" iterate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21" l="1"/>
  <c r="H8" i="21"/>
  <c r="H13" i="21"/>
  <c r="H23" i="21"/>
  <c r="H24" i="21"/>
  <c r="H25" i="21"/>
  <c r="H30" i="21"/>
  <c r="H6" i="21"/>
  <c r="H31" i="21"/>
  <c r="H29" i="21"/>
  <c r="H28" i="21"/>
  <c r="H26" i="21"/>
  <c r="H22" i="21"/>
  <c r="H21" i="21"/>
  <c r="H20" i="21"/>
  <c r="H15" i="21"/>
  <c r="H14" i="21"/>
  <c r="H12" i="21"/>
  <c r="H10" i="21"/>
  <c r="H9" i="21"/>
  <c r="A7" i="21"/>
  <c r="A8" i="21" s="1"/>
  <c r="A9" i="21" s="1"/>
  <c r="A10" i="21" s="1"/>
  <c r="A11" i="21" s="1"/>
  <c r="A12" i="21" s="1"/>
  <c r="A13" i="21" s="1"/>
  <c r="A14" i="21" s="1"/>
  <c r="A15" i="21" s="1"/>
  <c r="A16" i="21" s="1"/>
  <c r="A17" i="21" s="1"/>
  <c r="H17" i="21" l="1"/>
  <c r="H11" i="21"/>
  <c r="H27" i="21"/>
  <c r="H16" i="21"/>
  <c r="H32" i="21" l="1"/>
</calcChain>
</file>

<file path=xl/sharedStrings.xml><?xml version="1.0" encoding="utf-8"?>
<sst xmlns="http://schemas.openxmlformats.org/spreadsheetml/2006/main" count="156" uniqueCount="96">
  <si>
    <t>Dział</t>
  </si>
  <si>
    <t>Grupa</t>
  </si>
  <si>
    <t>45.1</t>
  </si>
  <si>
    <t>ul. Targowa 74</t>
  </si>
  <si>
    <t>03-734 Warszawa</t>
  </si>
  <si>
    <t>Projekt ten przyczynia się do zmniejszenia różnic społecznych i gospodarczych pomiędzy obywatelami Unii Europejskiej</t>
  </si>
  <si>
    <t>PKP POLSKIE LINIE KOLEJOWE S.A.</t>
  </si>
  <si>
    <t>Wykonawca – Jednostka projektowa – Lider konsorcjum:</t>
  </si>
  <si>
    <t>EGIS Poland Sp. z o. o.</t>
  </si>
  <si>
    <t>ul. Domaniewska 39A, 02-672 Warszawa</t>
  </si>
  <si>
    <t>Tel. (22) 20 30 100, fax (22) 20 30 101</t>
  </si>
  <si>
    <t>e-mail: biuro@egis-poland.com</t>
  </si>
  <si>
    <t>Wykonawca – Jednostka projektowa – Partner konsorcjum:</t>
  </si>
  <si>
    <t>Tel. (22) 492 71 00, fax (22) 492 71 13</t>
  </si>
  <si>
    <t>Nazwa projektu:</t>
  </si>
  <si>
    <t>Stadium:</t>
  </si>
  <si>
    <t>DOKUMENTACJA PRZETARGOWA</t>
  </si>
  <si>
    <t>Nr opracowania:</t>
  </si>
  <si>
    <t>Nr egzemplarza:</t>
  </si>
  <si>
    <t>Data:</t>
  </si>
  <si>
    <t>Nazwa zadania:</t>
  </si>
  <si>
    <t>Adres obiektu budowlanego:</t>
  </si>
  <si>
    <t>Tytuł opracowania:</t>
  </si>
  <si>
    <t>Nazwy i kody robót budowlanych CPV: (klasyfikacja robót wg Wspólnego Słownika Zamówień)</t>
  </si>
  <si>
    <t>Odcinek:</t>
  </si>
  <si>
    <t xml:space="preserve"> „Prace na alternatywnym ciągu transportowym Bydgoszcz – Trójmiasto”</t>
  </si>
  <si>
    <t>Tom/Część/Zeszyt</t>
  </si>
  <si>
    <t>45100000-8 Przygotowanie terenu pod budowę</t>
  </si>
  <si>
    <t>45000000-7	 Roboty budowlane</t>
  </si>
  <si>
    <t>45.2</t>
  </si>
  <si>
    <t>45200000-9  Roboty budowlane w zakresie wznoszenia kompletnych obiektów budowlanych lub ich części oraz roboty w zakresie inżynierii lądowej i wodnej</t>
  </si>
  <si>
    <t>45.2.3</t>
  </si>
  <si>
    <t>Klasa</t>
  </si>
  <si>
    <t>45230000-8  Roboty budowlane w zakresie budowy rurociągów, linii komunikacyjnych i elektroenergetycznych, autostrad, dróg, lotnisk i kolei; wyrównywanie terenu</t>
  </si>
  <si>
    <t>Databout Sp. z o. o.</t>
  </si>
  <si>
    <t>ul. Bitwy Warszawskiej 1920 r. 7(klatka B), 02-366 Warszawa</t>
  </si>
  <si>
    <t>e-mail: kontakt@databout.pl</t>
  </si>
  <si>
    <t>Lp.</t>
  </si>
  <si>
    <t>Nr spec.techn.</t>
  </si>
  <si>
    <t>Jedn.obm.</t>
  </si>
  <si>
    <t>Ilość</t>
  </si>
  <si>
    <t>Cena jedn.</t>
  </si>
  <si>
    <t>Wartość</t>
  </si>
  <si>
    <t>Województwo pomorskie, powiat: Gdańsk, Gdynia, gminy: Gdańsk, Gdynia</t>
  </si>
  <si>
    <t>ODCINEK C1</t>
  </si>
  <si>
    <t>Linia kolejowa 201 od km 187,045 do km 191,629</t>
  </si>
  <si>
    <r>
      <t xml:space="preserve">Odcinek C1 - </t>
    </r>
    <r>
      <rPr>
        <sz val="11"/>
        <color indexed="8"/>
        <rFont val="Arial"/>
        <family val="2"/>
        <charset val="238"/>
      </rPr>
      <t>Roboty budowlane na linii kolejowej nr 201 odc. Gdańsk Osowa - Gdynia Główna realizowane w ramach projektu "Prace na alternatywnym ciągu transportowym Bydgoszcz - Trójmiasto"</t>
    </r>
  </si>
  <si>
    <t>Zamawiający:</t>
  </si>
  <si>
    <t>Rura dwudzielna z tworzywa sztucznego Dz110</t>
  </si>
  <si>
    <t>Rura dwudzielna z tworzywa sztucznego Dz160</t>
  </si>
  <si>
    <t>kpl</t>
  </si>
  <si>
    <t>m</t>
  </si>
  <si>
    <t>RAZEM KWOTA KOSZTORYSU NETTO BEZ VAT</t>
  </si>
  <si>
    <t>Roboty budowlane na linii kolejowej nr 201 odc. Gdańsk Osowa – Gdynia Główna realizowane w ramach projektu “Prace na alternatywnym ciągu transportowym Bydgoszcz – Trójmiasto ODCINEK C1</t>
  </si>
  <si>
    <t>45231200-7  Roboty budowlane w zakresie budowy rurociągów naftowych i gazociągów</t>
  </si>
  <si>
    <t>45.2.31</t>
  </si>
  <si>
    <t>Demontaże i zaślepienia z uzbrojeniem gazociągów Dn150 wraz z wywozem i utylizacją</t>
  </si>
  <si>
    <t>Rury ochronne, Dn 250·mm</t>
  </si>
  <si>
    <t>Zasuwa z żeliwa sferoidalnego kołnierzowa do gazu  PN=1.6MPa DN150 wraz z:
- teleskopową obudową
- skrzynką uliczną do zasuw do zasuw z napisem GAZ,,
- płytą podkładową pod zasuwę,
- prefabrykowaną płytą do skrzynki zasuw (lub obetonowanie w kształcie płyty 0,5mx0,5mx0,2m)</t>
  </si>
  <si>
    <t>Sączek węchowy z kołnierzem zaślepiającym DN150</t>
  </si>
  <si>
    <t>Gazociągi rozdzielcze stalowe Dn 150·mm</t>
  </si>
  <si>
    <t>Przebudowa sieci gazowych - Odcinek G3 – ul. Kielnieńska</t>
  </si>
  <si>
    <t>Rury ochronne, Dn 300·mm</t>
  </si>
  <si>
    <t>Zasuwa z żeliwa sferoidalnego kołnierzowa do gazu  PN=1.6MPa DN200 wraz z:
- teleskopową obudową
- skrzynką uliczną do zasuw do zasuw z napisem GAZ,,
- płytą podkładową pod zasuwę,
- prefabrykowaną płytą do skrzynki zasuw (lub obetonowanie w kształcie płyty 0,5mx0,5mx0,2m)</t>
  </si>
  <si>
    <t>Gazociągi rozdzielcze stalowe Dn 200·mm</t>
  </si>
  <si>
    <t>Przebudowa sieci gazowych - Odcinek G4 – ul. Kielnieńska</t>
  </si>
  <si>
    <t>KOSZTORYS OFERTOWY</t>
  </si>
  <si>
    <t>Część 10 - Roboty sanitarne
Zeszyt 10.3  Przebudowa sieci gazowej bez Letniskowa</t>
  </si>
  <si>
    <t>Uwaga: Poniższe pozycje należy wyceniać wraz ze wszystkimi pracami niezbędnymi do prawidłowego wykonania w tym robotami ziemnymi, umocnieniem i odwodnieniem wykopu, montażem, osprzętem, próbami szczelności, przełączeniami i obejściami tymczasowymi w trakcie przebudowy sieci oraz nadzorem gestorów i użytkowników sieci</t>
  </si>
  <si>
    <t>ST.07.03.01</t>
  </si>
  <si>
    <t>SAN-03-003-01</t>
  </si>
  <si>
    <t>SAN-03-003-02</t>
  </si>
  <si>
    <t>SAN-03-003-03</t>
  </si>
  <si>
    <t>SAN-03-003-04</t>
  </si>
  <si>
    <t>SAN-03-003-05</t>
  </si>
  <si>
    <t>SAN-03-003-06</t>
  </si>
  <si>
    <t>SAN-03-003-07</t>
  </si>
  <si>
    <t>SAN-03-003-08</t>
  </si>
  <si>
    <t>SAN-03-003-09</t>
  </si>
  <si>
    <t>SAN-03-003-10</t>
  </si>
  <si>
    <t>SAN-03-003-11</t>
  </si>
  <si>
    <t>SAN-03-003-12</t>
  </si>
  <si>
    <t>SAN-03-003-13</t>
  </si>
  <si>
    <t>SAN-03-003-14</t>
  </si>
  <si>
    <t>SAN-03-003-15</t>
  </si>
  <si>
    <t>SAN-03-003-16</t>
  </si>
  <si>
    <t>SAN-03-003-17</t>
  </si>
  <si>
    <t>SAN-03-003-18</t>
  </si>
  <si>
    <t>SAN-03-003-19</t>
  </si>
  <si>
    <t>SAN-03-003-20</t>
  </si>
  <si>
    <t>SAN-03-003-21</t>
  </si>
  <si>
    <t>SAN-03-003-22</t>
  </si>
  <si>
    <t>SAN-03-003-23</t>
  </si>
  <si>
    <t>SAN-03-003-24</t>
  </si>
  <si>
    <t>Kod. Indy</t>
  </si>
  <si>
    <t>Rura stalowa do gazu wg PN-EN ISO 3183:2013-05 w klasie wymagań jakościowych PSL 2 izolowanych zewnętrznie trójwarstwowo powłoką izolacyjną 3LPE klasy B3 wg PN-EN ISO 21809-1:2011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</si>
</sst>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b/>
      <sz val="11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b/>
      <sz val="7.5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6"/>
      <color theme="1"/>
      <name val="Arial"/>
      <family val="2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FFFFFF"/>
      </bottom>
      <diagonal/>
    </border>
    <border>
      <left/>
      <right style="thin">
        <color indexed="64"/>
      </right>
      <top style="thin">
        <color indexed="64"/>
      </top>
      <bottom style="medium">
        <color rgb="FFFFFFFF"/>
      </bottom>
      <diagonal/>
    </border>
    <border>
      <left style="thin">
        <color indexed="64"/>
      </left>
      <right/>
      <top style="medium">
        <color rgb="FFFFFFFF"/>
      </top>
      <bottom style="thin">
        <color indexed="64"/>
      </bottom>
      <diagonal/>
    </border>
    <border>
      <left/>
      <right style="thin">
        <color indexed="64"/>
      </right>
      <top style="medium">
        <color rgb="FFFFFFFF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9" fillId="0" borderId="0"/>
    <xf numFmtId="0" fontId="1" fillId="0" borderId="0" applyNumberFormat="0" applyFill="0" applyBorder="0" applyAlignment="0" applyProtection="0"/>
  </cellStyleXfs>
  <cellXfs count="10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top"/>
    </xf>
    <xf numFmtId="0" fontId="10" fillId="0" borderId="2" xfId="0" applyFont="1" applyBorder="1" applyAlignment="1">
      <alignment horizontal="left" vertical="top"/>
    </xf>
    <xf numFmtId="0" fontId="9" fillId="0" borderId="0" xfId="2"/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2" fillId="0" borderId="3" xfId="2" applyFont="1" applyBorder="1"/>
    <xf numFmtId="4" fontId="9" fillId="0" borderId="0" xfId="2" applyNumberFormat="1"/>
    <xf numFmtId="0" fontId="12" fillId="0" borderId="4" xfId="2" applyFont="1" applyBorder="1" applyAlignment="1">
      <alignment wrapText="1"/>
    </xf>
    <xf numFmtId="4" fontId="12" fillId="0" borderId="4" xfId="2" applyNumberFormat="1" applyFont="1" applyBorder="1"/>
    <xf numFmtId="4" fontId="12" fillId="0" borderId="3" xfId="2" applyNumberFormat="1" applyFont="1" applyBorder="1"/>
    <xf numFmtId="4" fontId="11" fillId="0" borderId="18" xfId="0" applyNumberFormat="1" applyFont="1" applyBorder="1" applyAlignment="1">
      <alignment horizontal="center" vertical="center" wrapText="1"/>
    </xf>
    <xf numFmtId="4" fontId="11" fillId="0" borderId="19" xfId="0" applyNumberFormat="1" applyFont="1" applyBorder="1" applyAlignment="1">
      <alignment horizontal="center" vertical="center" wrapText="1"/>
    </xf>
    <xf numFmtId="0" fontId="9" fillId="0" borderId="5" xfId="2" applyBorder="1"/>
    <xf numFmtId="0" fontId="9" fillId="0" borderId="6" xfId="2" applyBorder="1"/>
    <xf numFmtId="4" fontId="9" fillId="0" borderId="6" xfId="2" applyNumberFormat="1" applyBorder="1"/>
    <xf numFmtId="4" fontId="13" fillId="0" borderId="7" xfId="2" applyNumberFormat="1" applyFont="1" applyBorder="1"/>
    <xf numFmtId="0" fontId="13" fillId="0" borderId="6" xfId="2" applyFont="1" applyBorder="1"/>
    <xf numFmtId="0" fontId="12" fillId="0" borderId="4" xfId="2" applyFont="1" applyBorder="1"/>
    <xf numFmtId="0" fontId="14" fillId="0" borderId="4" xfId="2" applyFont="1" applyBorder="1"/>
    <xf numFmtId="0" fontId="15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 wrapText="1"/>
    </xf>
    <xf numFmtId="0" fontId="15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vertical="center" wrapText="1"/>
    </xf>
    <xf numFmtId="0" fontId="24" fillId="0" borderId="2" xfId="0" applyFont="1" applyBorder="1" applyAlignment="1">
      <alignment horizontal="center" vertical="top" wrapText="1"/>
    </xf>
    <xf numFmtId="0" fontId="24" fillId="0" borderId="0" xfId="0" applyFont="1" applyAlignment="1">
      <alignment horizontal="center" vertical="top" wrapText="1"/>
    </xf>
    <xf numFmtId="0" fontId="24" fillId="0" borderId="8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18" fillId="0" borderId="8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8" fillId="0" borderId="8" xfId="0" applyFont="1" applyBorder="1" applyAlignment="1">
      <alignment horizontal="left" vertical="top" wrapText="1"/>
    </xf>
    <xf numFmtId="0" fontId="19" fillId="0" borderId="12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11" xfId="0" applyFont="1" applyBorder="1" applyAlignment="1">
      <alignment horizontal="left" vertical="top" wrapText="1"/>
    </xf>
    <xf numFmtId="0" fontId="17" fillId="0" borderId="12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0" fillId="0" borderId="13" xfId="0" applyBorder="1" applyAlignment="1">
      <alignment horizontal="center" vertical="top" wrapText="1" readingOrder="1"/>
    </xf>
    <xf numFmtId="0" fontId="19" fillId="0" borderId="1" xfId="0" applyFont="1" applyBorder="1" applyAlignment="1">
      <alignment horizontal="center" vertical="top" wrapText="1" readingOrder="1"/>
    </xf>
    <xf numFmtId="0" fontId="19" fillId="0" borderId="9" xfId="0" applyFont="1" applyBorder="1" applyAlignment="1">
      <alignment horizontal="center" vertical="top" wrapText="1" readingOrder="1"/>
    </xf>
    <xf numFmtId="0" fontId="19" fillId="0" borderId="10" xfId="0" applyFont="1" applyBorder="1" applyAlignment="1">
      <alignment horizontal="center" vertical="top" wrapText="1" readingOrder="1"/>
    </xf>
    <xf numFmtId="0" fontId="20" fillId="0" borderId="1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left" vertical="top" wrapText="1"/>
    </xf>
    <xf numFmtId="0" fontId="20" fillId="0" borderId="3" xfId="0" applyFont="1" applyBorder="1" applyAlignment="1">
      <alignment horizontal="left" vertical="top" wrapText="1" readingOrder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20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top" wrapText="1" readingOrder="1"/>
    </xf>
    <xf numFmtId="0" fontId="23" fillId="0" borderId="0" xfId="0" applyFont="1" applyAlignment="1">
      <alignment horizontal="center" vertical="top" wrapText="1" readingOrder="1"/>
    </xf>
    <xf numFmtId="0" fontId="23" fillId="0" borderId="8" xfId="0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4" fontId="18" fillId="0" borderId="22" xfId="0" quotePrefix="1" applyNumberFormat="1" applyFont="1" applyBorder="1" applyAlignment="1">
      <alignment horizontal="center" wrapText="1"/>
    </xf>
    <xf numFmtId="14" fontId="18" fillId="0" borderId="23" xfId="0" applyNumberFormat="1" applyFont="1" applyBorder="1" applyAlignment="1">
      <alignment horizontal="center" wrapText="1"/>
    </xf>
    <xf numFmtId="0" fontId="0" fillId="0" borderId="11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0" borderId="0" xfId="0"/>
    <xf numFmtId="0" fontId="0" fillId="0" borderId="8" xfId="0" applyBorder="1"/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3" fillId="0" borderId="1" xfId="0" applyFont="1" applyBorder="1" applyAlignment="1">
      <alignment horizontal="left" vertical="top"/>
    </xf>
    <xf numFmtId="0" fontId="0" fillId="0" borderId="9" xfId="0" applyBorder="1"/>
    <xf numFmtId="0" fontId="2" fillId="0" borderId="9" xfId="0" applyFont="1" applyBorder="1" applyAlignment="1">
      <alignment vertical="center" wrapText="1"/>
    </xf>
    <xf numFmtId="0" fontId="0" fillId="0" borderId="10" xfId="0" applyBorder="1"/>
    <xf numFmtId="0" fontId="2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17" fillId="0" borderId="20" xfId="0" applyFont="1" applyBorder="1" applyAlignment="1">
      <alignment horizontal="left" wrapText="1"/>
    </xf>
    <xf numFmtId="0" fontId="17" fillId="0" borderId="21" xfId="0" applyFont="1" applyBorder="1" applyAlignment="1">
      <alignment horizontal="left" wrapText="1"/>
    </xf>
    <xf numFmtId="0" fontId="3" fillId="0" borderId="2" xfId="0" applyFont="1" applyBorder="1" applyAlignment="1">
      <alignment horizontal="left" vertical="top"/>
    </xf>
    <xf numFmtId="0" fontId="22" fillId="0" borderId="0" xfId="2" applyFont="1" applyAlignment="1">
      <alignment horizontal="center" vertical="center" wrapText="1"/>
    </xf>
    <xf numFmtId="0" fontId="22" fillId="0" borderId="5" xfId="2" applyFont="1" applyBorder="1" applyAlignment="1">
      <alignment horizontal="center" vertical="center" wrapText="1"/>
    </xf>
    <xf numFmtId="0" fontId="22" fillId="0" borderId="6" xfId="2" applyFont="1" applyBorder="1" applyAlignment="1">
      <alignment horizontal="center" vertical="center" wrapText="1"/>
    </xf>
    <xf numFmtId="0" fontId="22" fillId="0" borderId="7" xfId="2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</cellXfs>
  <cellStyles count="4">
    <cellStyle name="Normal" xfId="1" xr:uid="{00000000-0005-0000-0000-000000000000}"/>
    <cellStyle name="Normalny" xfId="0" builtinId="0"/>
    <cellStyle name="Normalny 2" xfId="2" xr:uid="{00000000-0005-0000-0000-000002000000}"/>
    <cellStyle name="Normalny 3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632460</xdr:colOff>
      <xdr:row>0</xdr:row>
      <xdr:rowOff>152400</xdr:rowOff>
    </xdr:from>
    <xdr:to>
      <xdr:col>10</xdr:col>
      <xdr:colOff>1104900</xdr:colOff>
      <xdr:row>0</xdr:row>
      <xdr:rowOff>800100</xdr:rowOff>
    </xdr:to>
    <xdr:pic>
      <xdr:nvPicPr>
        <xdr:cNvPr id="2788" name="Obraz 8" descr="is_fs_plk">
          <a:extLst>
            <a:ext uri="{FF2B5EF4-FFF2-40B4-BE49-F238E27FC236}">
              <a16:creationId xmlns:a16="http://schemas.microsoft.com/office/drawing/2014/main" id="{D75FE345-D44A-D66C-80D9-D15A128265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080" y="152400"/>
          <a:ext cx="5417820" cy="586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899160</xdr:colOff>
      <xdr:row>6</xdr:row>
      <xdr:rowOff>45720</xdr:rowOff>
    </xdr:from>
    <xdr:to>
      <xdr:col>5</xdr:col>
      <xdr:colOff>0</xdr:colOff>
      <xdr:row>8</xdr:row>
      <xdr:rowOff>160020</xdr:rowOff>
    </xdr:to>
    <xdr:pic>
      <xdr:nvPicPr>
        <xdr:cNvPr id="2789" name="Obraz 10" descr="egis.jpg">
          <a:extLst>
            <a:ext uri="{FF2B5EF4-FFF2-40B4-BE49-F238E27FC236}">
              <a16:creationId xmlns:a16="http://schemas.microsoft.com/office/drawing/2014/main" id="{D8FFCC06-8EB3-00F8-CFD5-D6AAB3B139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272" b="9091"/>
        <a:stretch>
          <a:fillRect/>
        </a:stretch>
      </xdr:blipFill>
      <xdr:spPr bwMode="auto">
        <a:xfrm>
          <a:off x="754380" y="1783080"/>
          <a:ext cx="1303020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45720</xdr:colOff>
      <xdr:row>2</xdr:row>
      <xdr:rowOff>45720</xdr:rowOff>
    </xdr:from>
    <xdr:to>
      <xdr:col>6</xdr:col>
      <xdr:colOff>99060</xdr:colOff>
      <xdr:row>4</xdr:row>
      <xdr:rowOff>213360</xdr:rowOff>
    </xdr:to>
    <xdr:pic>
      <xdr:nvPicPr>
        <xdr:cNvPr id="2790" name="Obraz 12" descr="R:\P224_LK201\07_Pomoce\Tabelka rysunkowa\logo_PLK.png">
          <a:extLst>
            <a:ext uri="{FF2B5EF4-FFF2-40B4-BE49-F238E27FC236}">
              <a16:creationId xmlns:a16="http://schemas.microsoft.com/office/drawing/2014/main" id="{E4C3DF25-148D-EE3C-8A09-3308F33B1B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000" b="21333"/>
        <a:stretch>
          <a:fillRect/>
        </a:stretch>
      </xdr:blipFill>
      <xdr:spPr bwMode="auto">
        <a:xfrm>
          <a:off x="53340" y="1112520"/>
          <a:ext cx="256032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906780</xdr:colOff>
      <xdr:row>9</xdr:row>
      <xdr:rowOff>198120</xdr:rowOff>
    </xdr:from>
    <xdr:to>
      <xdr:col>5</xdr:col>
      <xdr:colOff>274320</xdr:colOff>
      <xdr:row>12</xdr:row>
      <xdr:rowOff>160020</xdr:rowOff>
    </xdr:to>
    <xdr:pic>
      <xdr:nvPicPr>
        <xdr:cNvPr id="2791" name="Obraz 1">
          <a:extLst>
            <a:ext uri="{FF2B5EF4-FFF2-40B4-BE49-F238E27FC236}">
              <a16:creationId xmlns:a16="http://schemas.microsoft.com/office/drawing/2014/main" id="{EFE3F3D3-0A05-12BC-A0C6-36D0EBCF30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4380" y="2407920"/>
          <a:ext cx="157734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6"/>
  <sheetViews>
    <sheetView topLeftCell="A10" zoomScale="106" zoomScaleNormal="106" workbookViewId="0"/>
  </sheetViews>
  <sheetFormatPr defaultRowHeight="13.2" x14ac:dyDescent="0.25"/>
  <cols>
    <col min="1" max="1" width="0.109375" customWidth="1"/>
    <col min="2" max="2" width="10.88671875" customWidth="1"/>
    <col min="3" max="3" width="5.5546875" customWidth="1"/>
    <col min="4" max="4" width="4.44140625" bestFit="1" customWidth="1"/>
    <col min="5" max="5" width="9" customWidth="1"/>
    <col min="6" max="6" width="6.6640625" customWidth="1"/>
    <col min="7" max="7" width="4.44140625" customWidth="1"/>
    <col min="8" max="8" width="5.109375" customWidth="1"/>
    <col min="9" max="9" width="11.6640625" customWidth="1"/>
    <col min="10" max="10" width="14.33203125" customWidth="1"/>
    <col min="11" max="11" width="19.109375" customWidth="1"/>
  </cols>
  <sheetData>
    <row r="1" spans="1:11" ht="58.2" customHeight="1" x14ac:dyDescent="0.25">
      <c r="A1" s="1"/>
      <c r="B1" s="52"/>
      <c r="C1" s="53"/>
      <c r="D1" s="53"/>
      <c r="E1" s="53"/>
      <c r="F1" s="53"/>
      <c r="G1" s="53"/>
      <c r="H1" s="53"/>
      <c r="I1" s="53"/>
      <c r="J1" s="53"/>
      <c r="K1" s="54"/>
    </row>
    <row r="2" spans="1:11" ht="26.25" customHeight="1" x14ac:dyDescent="0.25">
      <c r="A2" s="2"/>
      <c r="B2" s="49" t="s">
        <v>5</v>
      </c>
      <c r="C2" s="50"/>
      <c r="D2" s="50"/>
      <c r="E2" s="50"/>
      <c r="F2" s="50"/>
      <c r="G2" s="50"/>
      <c r="H2" s="50"/>
      <c r="I2" s="50"/>
      <c r="J2" s="50"/>
      <c r="K2" s="51"/>
    </row>
    <row r="3" spans="1:11" x14ac:dyDescent="0.25">
      <c r="A3" s="2"/>
      <c r="B3" s="39" t="s">
        <v>47</v>
      </c>
      <c r="C3" s="40"/>
      <c r="D3" s="40"/>
      <c r="E3" s="40"/>
      <c r="F3" s="40"/>
      <c r="G3" s="40"/>
      <c r="H3" s="47" t="s">
        <v>6</v>
      </c>
      <c r="I3" s="47"/>
      <c r="J3" s="47"/>
      <c r="K3" s="48"/>
    </row>
    <row r="4" spans="1:11" x14ac:dyDescent="0.25">
      <c r="A4" s="2"/>
      <c r="B4" s="41"/>
      <c r="C4" s="42"/>
      <c r="D4" s="42"/>
      <c r="E4" s="42"/>
      <c r="F4" s="42"/>
      <c r="G4" s="42"/>
      <c r="H4" s="45" t="s">
        <v>3</v>
      </c>
      <c r="I4" s="45"/>
      <c r="J4" s="45"/>
      <c r="K4" s="46"/>
    </row>
    <row r="5" spans="1:11" x14ac:dyDescent="0.25">
      <c r="A5" s="2"/>
      <c r="B5" s="43"/>
      <c r="C5" s="44"/>
      <c r="D5" s="44"/>
      <c r="E5" s="44"/>
      <c r="F5" s="44"/>
      <c r="G5" s="44"/>
      <c r="H5" s="37" t="s">
        <v>4</v>
      </c>
      <c r="I5" s="37"/>
      <c r="J5" s="37"/>
      <c r="K5" s="38"/>
    </row>
    <row r="6" spans="1:11" x14ac:dyDescent="0.25">
      <c r="A6" s="2"/>
      <c r="B6" s="39" t="s">
        <v>7</v>
      </c>
      <c r="C6" s="40"/>
      <c r="D6" s="40"/>
      <c r="E6" s="40"/>
      <c r="F6" s="40"/>
      <c r="G6" s="40"/>
      <c r="H6" s="47" t="s">
        <v>8</v>
      </c>
      <c r="I6" s="47"/>
      <c r="J6" s="47"/>
      <c r="K6" s="48"/>
    </row>
    <row r="7" spans="1:11" x14ac:dyDescent="0.25">
      <c r="A7" s="2"/>
      <c r="B7" s="41"/>
      <c r="C7" s="42"/>
      <c r="D7" s="42"/>
      <c r="E7" s="42"/>
      <c r="F7" s="42"/>
      <c r="G7" s="42"/>
      <c r="H7" s="45" t="s">
        <v>9</v>
      </c>
      <c r="I7" s="45"/>
      <c r="J7" s="45"/>
      <c r="K7" s="46"/>
    </row>
    <row r="8" spans="1:11" x14ac:dyDescent="0.25">
      <c r="A8" s="2"/>
      <c r="B8" s="41"/>
      <c r="C8" s="42"/>
      <c r="D8" s="42"/>
      <c r="E8" s="42"/>
      <c r="F8" s="42"/>
      <c r="G8" s="42"/>
      <c r="H8" s="45" t="s">
        <v>10</v>
      </c>
      <c r="I8" s="45"/>
      <c r="J8" s="45"/>
      <c r="K8" s="46"/>
    </row>
    <row r="9" spans="1:11" x14ac:dyDescent="0.25">
      <c r="A9" s="2"/>
      <c r="B9" s="43"/>
      <c r="C9" s="44"/>
      <c r="D9" s="44"/>
      <c r="E9" s="44"/>
      <c r="F9" s="44"/>
      <c r="G9" s="44"/>
      <c r="H9" s="37" t="s">
        <v>11</v>
      </c>
      <c r="I9" s="37"/>
      <c r="J9" s="37"/>
      <c r="K9" s="38"/>
    </row>
    <row r="10" spans="1:11" x14ac:dyDescent="0.25">
      <c r="A10" s="2"/>
      <c r="B10" s="39" t="s">
        <v>12</v>
      </c>
      <c r="C10" s="40"/>
      <c r="D10" s="40"/>
      <c r="E10" s="40"/>
      <c r="F10" s="40"/>
      <c r="G10" s="40"/>
      <c r="H10" s="47" t="s">
        <v>34</v>
      </c>
      <c r="I10" s="47"/>
      <c r="J10" s="47"/>
      <c r="K10" s="48"/>
    </row>
    <row r="11" spans="1:11" x14ac:dyDescent="0.25">
      <c r="A11" s="2"/>
      <c r="B11" s="41"/>
      <c r="C11" s="42"/>
      <c r="D11" s="42"/>
      <c r="E11" s="42"/>
      <c r="F11" s="42"/>
      <c r="G11" s="42"/>
      <c r="H11" s="45" t="s">
        <v>35</v>
      </c>
      <c r="I11" s="45"/>
      <c r="J11" s="45"/>
      <c r="K11" s="46"/>
    </row>
    <row r="12" spans="1:11" x14ac:dyDescent="0.25">
      <c r="A12" s="2"/>
      <c r="B12" s="41"/>
      <c r="C12" s="42"/>
      <c r="D12" s="42"/>
      <c r="E12" s="42"/>
      <c r="F12" s="42"/>
      <c r="G12" s="42"/>
      <c r="H12" s="45" t="s">
        <v>13</v>
      </c>
      <c r="I12" s="45"/>
      <c r="J12" s="45"/>
      <c r="K12" s="46"/>
    </row>
    <row r="13" spans="1:11" x14ac:dyDescent="0.25">
      <c r="A13" s="2"/>
      <c r="B13" s="43"/>
      <c r="C13" s="44"/>
      <c r="D13" s="44"/>
      <c r="E13" s="44"/>
      <c r="F13" s="44"/>
      <c r="G13" s="44"/>
      <c r="H13" s="37" t="s">
        <v>36</v>
      </c>
      <c r="I13" s="37"/>
      <c r="J13" s="37"/>
      <c r="K13" s="38"/>
    </row>
    <row r="14" spans="1:11" x14ac:dyDescent="0.25">
      <c r="A14" s="2"/>
      <c r="B14" s="55" t="s">
        <v>14</v>
      </c>
      <c r="C14" s="56"/>
      <c r="D14" s="56"/>
      <c r="E14" s="56"/>
      <c r="F14" s="56"/>
      <c r="G14" s="56"/>
      <c r="H14" s="56"/>
      <c r="I14" s="56"/>
      <c r="J14" s="56"/>
      <c r="K14" s="57"/>
    </row>
    <row r="15" spans="1:11" ht="39.6" customHeight="1" x14ac:dyDescent="0.25">
      <c r="A15" s="2"/>
      <c r="B15" s="59" t="s">
        <v>25</v>
      </c>
      <c r="C15" s="60"/>
      <c r="D15" s="60"/>
      <c r="E15" s="60"/>
      <c r="F15" s="60"/>
      <c r="G15" s="60"/>
      <c r="H15" s="60"/>
      <c r="I15" s="60"/>
      <c r="J15" s="60"/>
      <c r="K15" s="61"/>
    </row>
    <row r="16" spans="1:11" x14ac:dyDescent="0.25">
      <c r="A16" s="2"/>
      <c r="B16" s="55" t="s">
        <v>20</v>
      </c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50.25" customHeight="1" x14ac:dyDescent="0.25">
      <c r="A17" s="1"/>
      <c r="B17" s="31" t="s">
        <v>46</v>
      </c>
      <c r="C17" s="32"/>
      <c r="D17" s="32"/>
      <c r="E17" s="32"/>
      <c r="F17" s="32"/>
      <c r="G17" s="32"/>
      <c r="H17" s="32"/>
      <c r="I17" s="32"/>
      <c r="J17" s="32"/>
      <c r="K17" s="33"/>
    </row>
    <row r="18" spans="1:11" ht="15.6" customHeight="1" x14ac:dyDescent="0.25">
      <c r="A18" s="65" t="s">
        <v>21</v>
      </c>
      <c r="B18" s="65"/>
      <c r="C18" s="65"/>
      <c r="D18" s="65"/>
      <c r="E18" s="65"/>
      <c r="F18" s="65"/>
      <c r="G18" s="65"/>
      <c r="H18" s="65"/>
      <c r="I18" s="65"/>
      <c r="J18" s="65"/>
      <c r="K18" s="66"/>
    </row>
    <row r="19" spans="1:11" ht="29.25" customHeight="1" x14ac:dyDescent="0.25">
      <c r="A19" s="2"/>
      <c r="B19" s="34" t="s">
        <v>43</v>
      </c>
      <c r="C19" s="35"/>
      <c r="D19" s="35"/>
      <c r="E19" s="35"/>
      <c r="F19" s="35"/>
      <c r="G19" s="35"/>
      <c r="H19" s="35"/>
      <c r="I19" s="35"/>
      <c r="J19" s="35"/>
      <c r="K19" s="36"/>
    </row>
    <row r="20" spans="1:11" ht="15" customHeight="1" x14ac:dyDescent="0.25">
      <c r="A20" s="2"/>
      <c r="B20" s="55" t="s">
        <v>24</v>
      </c>
      <c r="C20" s="56"/>
      <c r="D20" s="56"/>
      <c r="E20" s="56"/>
      <c r="F20" s="56"/>
      <c r="G20" s="56"/>
      <c r="H20" s="56"/>
      <c r="I20" s="56"/>
      <c r="J20" s="56"/>
      <c r="K20" s="57"/>
    </row>
    <row r="21" spans="1:11" ht="15" customHeight="1" x14ac:dyDescent="0.25">
      <c r="A21" s="2"/>
      <c r="B21" s="28" t="s">
        <v>44</v>
      </c>
      <c r="C21" s="29"/>
      <c r="D21" s="29"/>
      <c r="E21" s="29"/>
      <c r="F21" s="29"/>
      <c r="G21" s="29"/>
      <c r="H21" s="29"/>
      <c r="I21" s="29"/>
      <c r="J21" s="29"/>
      <c r="K21" s="30"/>
    </row>
    <row r="22" spans="1:11" ht="15" customHeight="1" x14ac:dyDescent="0.25">
      <c r="A22" s="2"/>
      <c r="B22" s="28" t="s">
        <v>45</v>
      </c>
      <c r="C22" s="29"/>
      <c r="D22" s="29"/>
      <c r="E22" s="29"/>
      <c r="F22" s="29"/>
      <c r="G22" s="29"/>
      <c r="H22" s="29"/>
      <c r="I22" s="29"/>
      <c r="J22" s="29"/>
      <c r="K22" s="30"/>
    </row>
    <row r="23" spans="1:11" x14ac:dyDescent="0.25">
      <c r="A23" s="3"/>
      <c r="B23" s="62" t="s">
        <v>15</v>
      </c>
      <c r="C23" s="63"/>
      <c r="D23" s="63"/>
      <c r="E23" s="63"/>
      <c r="F23" s="63"/>
      <c r="G23" s="63"/>
      <c r="H23" s="63"/>
      <c r="I23" s="63"/>
      <c r="J23" s="63"/>
      <c r="K23" s="64"/>
    </row>
    <row r="24" spans="1:11" ht="14.4" x14ac:dyDescent="0.25">
      <c r="A24" s="3"/>
      <c r="B24" s="67" t="s">
        <v>16</v>
      </c>
      <c r="C24" s="68"/>
      <c r="D24" s="68"/>
      <c r="E24" s="68"/>
      <c r="F24" s="68"/>
      <c r="G24" s="68"/>
      <c r="H24" s="68"/>
      <c r="I24" s="68"/>
      <c r="J24" s="68"/>
      <c r="K24" s="69"/>
    </row>
    <row r="25" spans="1:11" x14ac:dyDescent="0.25">
      <c r="A25" s="3"/>
      <c r="B25" s="62" t="s">
        <v>26</v>
      </c>
      <c r="C25" s="63"/>
      <c r="D25" s="63"/>
      <c r="E25" s="63"/>
      <c r="F25" s="63"/>
      <c r="G25" s="63"/>
      <c r="H25" s="63"/>
      <c r="I25" s="63"/>
      <c r="J25" s="63"/>
      <c r="K25" s="64"/>
    </row>
    <row r="26" spans="1:11" ht="30" customHeight="1" x14ac:dyDescent="0.25">
      <c r="A26" s="2"/>
      <c r="B26" s="70" t="s">
        <v>67</v>
      </c>
      <c r="C26" s="71"/>
      <c r="D26" s="71"/>
      <c r="E26" s="71"/>
      <c r="F26" s="71"/>
      <c r="G26" s="71"/>
      <c r="H26" s="71"/>
      <c r="I26" s="71"/>
      <c r="J26" s="71"/>
      <c r="K26" s="72"/>
    </row>
    <row r="27" spans="1:11" x14ac:dyDescent="0.25">
      <c r="A27" s="2"/>
      <c r="B27" s="62" t="s">
        <v>22</v>
      </c>
      <c r="C27" s="63"/>
      <c r="D27" s="63"/>
      <c r="E27" s="63"/>
      <c r="F27" s="63"/>
      <c r="G27" s="63"/>
      <c r="H27" s="63"/>
      <c r="I27" s="63"/>
      <c r="J27" s="63"/>
      <c r="K27" s="64"/>
    </row>
    <row r="28" spans="1:11" ht="15" customHeight="1" x14ac:dyDescent="0.25">
      <c r="A28" s="2"/>
      <c r="B28" s="67" t="s">
        <v>66</v>
      </c>
      <c r="C28" s="68"/>
      <c r="D28" s="68"/>
      <c r="E28" s="68"/>
      <c r="F28" s="68"/>
      <c r="G28" s="68"/>
      <c r="H28" s="68"/>
      <c r="I28" s="68"/>
      <c r="J28" s="68"/>
      <c r="K28" s="69"/>
    </row>
    <row r="29" spans="1:11" ht="16.350000000000001" customHeight="1" x14ac:dyDescent="0.25">
      <c r="A29" s="2"/>
      <c r="B29" s="58" t="s">
        <v>23</v>
      </c>
      <c r="C29" s="58"/>
      <c r="D29" s="58"/>
      <c r="E29" s="58"/>
      <c r="F29" s="58"/>
      <c r="G29" s="58"/>
      <c r="H29" s="58"/>
      <c r="I29" s="58"/>
      <c r="J29" s="58"/>
      <c r="K29" s="58"/>
    </row>
    <row r="30" spans="1:11" x14ac:dyDescent="0.25">
      <c r="A30" s="2"/>
      <c r="B30" s="88" t="s">
        <v>0</v>
      </c>
      <c r="C30" s="89"/>
      <c r="D30" s="4"/>
      <c r="E30" s="92">
        <v>45</v>
      </c>
      <c r="F30" s="92"/>
      <c r="G30" s="90" t="s">
        <v>28</v>
      </c>
      <c r="H30" s="89"/>
      <c r="I30" s="89"/>
      <c r="J30" s="89"/>
      <c r="K30" s="91"/>
    </row>
    <row r="31" spans="1:11" x14ac:dyDescent="0.25">
      <c r="A31" s="2"/>
      <c r="B31" s="98" t="s">
        <v>1</v>
      </c>
      <c r="C31" s="83"/>
      <c r="D31" s="4"/>
      <c r="E31" s="81" t="s">
        <v>2</v>
      </c>
      <c r="F31" s="81"/>
      <c r="G31" s="82" t="s">
        <v>27</v>
      </c>
      <c r="H31" s="83"/>
      <c r="I31" s="83"/>
      <c r="J31" s="83"/>
      <c r="K31" s="84"/>
    </row>
    <row r="32" spans="1:11" ht="42.75" customHeight="1" x14ac:dyDescent="0.25">
      <c r="A32" s="2"/>
      <c r="B32" s="5"/>
      <c r="D32" s="4"/>
      <c r="E32" s="81" t="s">
        <v>29</v>
      </c>
      <c r="F32" s="81"/>
      <c r="G32" s="82" t="s">
        <v>30</v>
      </c>
      <c r="H32" s="83"/>
      <c r="I32" s="83"/>
      <c r="J32" s="83"/>
      <c r="K32" s="84"/>
    </row>
    <row r="33" spans="1:11" ht="40.950000000000003" customHeight="1" x14ac:dyDescent="0.25">
      <c r="A33" s="2"/>
      <c r="B33" s="6" t="s">
        <v>32</v>
      </c>
      <c r="D33" s="4"/>
      <c r="E33" s="81" t="s">
        <v>31</v>
      </c>
      <c r="F33" s="81"/>
      <c r="G33" s="82" t="s">
        <v>33</v>
      </c>
      <c r="H33" s="83"/>
      <c r="I33" s="83"/>
      <c r="J33" s="83"/>
      <c r="K33" s="84"/>
    </row>
    <row r="34" spans="1:11" ht="27.75" customHeight="1" x14ac:dyDescent="0.25">
      <c r="A34" s="2"/>
      <c r="B34" s="5"/>
      <c r="D34" s="4"/>
      <c r="E34" s="81" t="s">
        <v>55</v>
      </c>
      <c r="F34" s="81"/>
      <c r="G34" s="82" t="s">
        <v>54</v>
      </c>
      <c r="H34" s="83"/>
      <c r="I34" s="83"/>
      <c r="J34" s="83"/>
      <c r="K34" s="84"/>
    </row>
    <row r="35" spans="1:11" ht="13.8" thickBot="1" x14ac:dyDescent="0.3">
      <c r="A35" s="2"/>
      <c r="B35" s="85" t="s">
        <v>17</v>
      </c>
      <c r="C35" s="86"/>
      <c r="D35" s="86"/>
      <c r="E35" s="86"/>
      <c r="F35" s="87"/>
      <c r="G35" s="93" t="s">
        <v>18</v>
      </c>
      <c r="H35" s="94"/>
      <c r="I35" s="95"/>
      <c r="J35" s="96" t="s">
        <v>19</v>
      </c>
      <c r="K35" s="97"/>
    </row>
    <row r="36" spans="1:11" ht="13.8" x14ac:dyDescent="0.25">
      <c r="A36" s="2"/>
      <c r="B36" s="73">
        <v>9</v>
      </c>
      <c r="C36" s="74"/>
      <c r="D36" s="74"/>
      <c r="E36" s="74"/>
      <c r="F36" s="75"/>
      <c r="G36" s="78">
        <v>1</v>
      </c>
      <c r="H36" s="79"/>
      <c r="I36" s="80"/>
      <c r="J36" s="76">
        <v>44981</v>
      </c>
      <c r="K36" s="77"/>
    </row>
  </sheetData>
  <mergeCells count="50">
    <mergeCell ref="B30:C30"/>
    <mergeCell ref="G32:K32"/>
    <mergeCell ref="G30:K30"/>
    <mergeCell ref="E30:F30"/>
    <mergeCell ref="G35:I35"/>
    <mergeCell ref="J35:K35"/>
    <mergeCell ref="B31:C31"/>
    <mergeCell ref="B36:F36"/>
    <mergeCell ref="J36:K36"/>
    <mergeCell ref="G36:I36"/>
    <mergeCell ref="E31:F31"/>
    <mergeCell ref="E32:F32"/>
    <mergeCell ref="G31:K31"/>
    <mergeCell ref="E34:F34"/>
    <mergeCell ref="B35:F35"/>
    <mergeCell ref="G33:K33"/>
    <mergeCell ref="G34:K34"/>
    <mergeCell ref="E33:F33"/>
    <mergeCell ref="H12:K12"/>
    <mergeCell ref="B14:K14"/>
    <mergeCell ref="B29:K29"/>
    <mergeCell ref="B15:K15"/>
    <mergeCell ref="B23:K23"/>
    <mergeCell ref="A18:K18"/>
    <mergeCell ref="B28:K28"/>
    <mergeCell ref="B16:K16"/>
    <mergeCell ref="B25:K25"/>
    <mergeCell ref="B27:K27"/>
    <mergeCell ref="B24:K24"/>
    <mergeCell ref="B10:G13"/>
    <mergeCell ref="H10:K10"/>
    <mergeCell ref="H11:K11"/>
    <mergeCell ref="B26:K26"/>
    <mergeCell ref="B20:K20"/>
    <mergeCell ref="B1:K1"/>
    <mergeCell ref="B3:G5"/>
    <mergeCell ref="H3:K3"/>
    <mergeCell ref="H4:K4"/>
    <mergeCell ref="H5:K5"/>
    <mergeCell ref="B6:G9"/>
    <mergeCell ref="H9:K9"/>
    <mergeCell ref="H7:K7"/>
    <mergeCell ref="H6:K6"/>
    <mergeCell ref="B2:K2"/>
    <mergeCell ref="H8:K8"/>
    <mergeCell ref="B21:K21"/>
    <mergeCell ref="B22:K22"/>
    <mergeCell ref="B17:K17"/>
    <mergeCell ref="B19:K19"/>
    <mergeCell ref="H13:K13"/>
  </mergeCells>
  <phoneticPr fontId="4" type="noConversion"/>
  <pageMargins left="0.7" right="0.7" top="0.75" bottom="0.75" header="0.3" footer="0.3"/>
  <pageSetup paperSize="9" scale="96" orientation="portrait" r:id="rId1"/>
  <headerFooter differentFirst="1"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2"/>
  <sheetViews>
    <sheetView tabSelected="1" view="pageBreakPreview" topLeftCell="A5" zoomScale="70" zoomScaleNormal="55" zoomScaleSheetLayoutView="70" workbookViewId="0">
      <selection activeCell="G11" sqref="G11"/>
    </sheetView>
  </sheetViews>
  <sheetFormatPr defaultColWidth="9.109375" defaultRowHeight="14.4" x14ac:dyDescent="0.3"/>
  <cols>
    <col min="1" max="1" width="6.44140625" style="7" customWidth="1"/>
    <col min="2" max="2" width="10.109375" style="7" customWidth="1"/>
    <col min="3" max="3" width="12.5546875" style="7" customWidth="1"/>
    <col min="4" max="4" width="41" style="7" customWidth="1"/>
    <col min="5" max="5" width="9.109375" style="7" customWidth="1"/>
    <col min="6" max="6" width="8.44140625" style="11" customWidth="1"/>
    <col min="7" max="7" width="13.5546875" style="11" customWidth="1"/>
    <col min="8" max="8" width="16.33203125" style="11" customWidth="1"/>
    <col min="9" max="16384" width="9.109375" style="7"/>
  </cols>
  <sheetData>
    <row r="1" spans="1:8" ht="43.95" customHeight="1" thickBot="1" x14ac:dyDescent="0.35">
      <c r="A1" s="99" t="s">
        <v>53</v>
      </c>
      <c r="B1" s="99"/>
      <c r="C1" s="99"/>
      <c r="D1" s="99"/>
      <c r="E1" s="99"/>
      <c r="F1" s="99"/>
      <c r="G1" s="99"/>
      <c r="H1" s="99"/>
    </row>
    <row r="2" spans="1:8" ht="30.9" customHeight="1" thickBot="1" x14ac:dyDescent="0.35">
      <c r="A2" s="100" t="s">
        <v>66</v>
      </c>
      <c r="B2" s="101"/>
      <c r="C2" s="101"/>
      <c r="D2" s="101"/>
      <c r="E2" s="101"/>
      <c r="F2" s="101"/>
      <c r="G2" s="101"/>
      <c r="H2" s="102"/>
    </row>
    <row r="3" spans="1:8" ht="21" thickBot="1" x14ac:dyDescent="0.35">
      <c r="A3" s="8" t="s">
        <v>37</v>
      </c>
      <c r="B3" s="9" t="s">
        <v>38</v>
      </c>
      <c r="C3" s="9" t="s">
        <v>94</v>
      </c>
      <c r="D3" s="9"/>
      <c r="E3" s="9" t="s">
        <v>39</v>
      </c>
      <c r="F3" s="15" t="s">
        <v>40</v>
      </c>
      <c r="G3" s="15" t="s">
        <v>41</v>
      </c>
      <c r="H3" s="16" t="s">
        <v>42</v>
      </c>
    </row>
    <row r="4" spans="1:8" ht="28.95" customHeight="1" thickBot="1" x14ac:dyDescent="0.35">
      <c r="A4" s="103" t="s">
        <v>61</v>
      </c>
      <c r="B4" s="104"/>
      <c r="C4" s="104"/>
      <c r="D4" s="104"/>
      <c r="E4" s="104"/>
      <c r="F4" s="104"/>
      <c r="G4" s="104"/>
      <c r="H4" s="105"/>
    </row>
    <row r="5" spans="1:8" ht="110.4" x14ac:dyDescent="0.3">
      <c r="A5" s="26"/>
      <c r="B5" s="26"/>
      <c r="C5" s="26"/>
      <c r="D5" s="27" t="s">
        <v>68</v>
      </c>
      <c r="E5" s="26"/>
      <c r="F5" s="26"/>
      <c r="G5" s="26"/>
      <c r="H5" s="26"/>
    </row>
    <row r="6" spans="1:8" ht="27.6" x14ac:dyDescent="0.3">
      <c r="A6" s="22">
        <v>1</v>
      </c>
      <c r="B6" s="22" t="s">
        <v>69</v>
      </c>
      <c r="C6" s="23" t="s">
        <v>70</v>
      </c>
      <c r="D6" s="12" t="s">
        <v>56</v>
      </c>
      <c r="E6" s="13" t="s">
        <v>51</v>
      </c>
      <c r="F6" s="13">
        <v>238</v>
      </c>
      <c r="G6" s="13"/>
      <c r="H6" s="13">
        <f>ROUND($F6*G6,2)</f>
        <v>0</v>
      </c>
    </row>
    <row r="7" spans="1:8" ht="69" x14ac:dyDescent="0.3">
      <c r="A7" s="10">
        <f>A6+1</f>
        <v>2</v>
      </c>
      <c r="B7" s="22" t="s">
        <v>69</v>
      </c>
      <c r="C7" s="23" t="s">
        <v>71</v>
      </c>
      <c r="D7" s="12" t="s">
        <v>95</v>
      </c>
      <c r="E7" s="13" t="s">
        <v>51</v>
      </c>
      <c r="F7" s="13">
        <v>221.5</v>
      </c>
      <c r="G7" s="14"/>
      <c r="H7" s="13">
        <f t="shared" ref="H7:H17" si="0">ROUND($F7*G7,2)</f>
        <v>0</v>
      </c>
    </row>
    <row r="8" spans="1:8" ht="69" x14ac:dyDescent="0.3">
      <c r="A8" s="10">
        <f t="shared" ref="A8:A17" si="1">A7+1</f>
        <v>3</v>
      </c>
      <c r="B8" s="22" t="s">
        <v>69</v>
      </c>
      <c r="C8" s="23" t="s">
        <v>72</v>
      </c>
      <c r="D8" s="12" t="s">
        <v>95</v>
      </c>
      <c r="E8" s="13" t="s">
        <v>51</v>
      </c>
      <c r="F8" s="13">
        <v>65</v>
      </c>
      <c r="G8" s="14"/>
      <c r="H8" s="13">
        <f t="shared" si="0"/>
        <v>0</v>
      </c>
    </row>
    <row r="9" spans="1:8" x14ac:dyDescent="0.3">
      <c r="A9" s="10">
        <f t="shared" si="1"/>
        <v>4</v>
      </c>
      <c r="B9" s="22" t="s">
        <v>69</v>
      </c>
      <c r="C9" s="23" t="s">
        <v>73</v>
      </c>
      <c r="D9" s="12" t="s">
        <v>57</v>
      </c>
      <c r="E9" s="13" t="s">
        <v>51</v>
      </c>
      <c r="F9" s="13">
        <v>122</v>
      </c>
      <c r="G9" s="14"/>
      <c r="H9" s="13">
        <f t="shared" si="0"/>
        <v>0</v>
      </c>
    </row>
    <row r="10" spans="1:8" x14ac:dyDescent="0.3">
      <c r="A10" s="10">
        <f t="shared" si="1"/>
        <v>5</v>
      </c>
      <c r="B10" s="22" t="s">
        <v>69</v>
      </c>
      <c r="C10" s="23" t="s">
        <v>74</v>
      </c>
      <c r="D10" s="12" t="s">
        <v>62</v>
      </c>
      <c r="E10" s="13" t="s">
        <v>51</v>
      </c>
      <c r="F10" s="13">
        <v>43</v>
      </c>
      <c r="G10" s="14"/>
      <c r="H10" s="13">
        <f t="shared" si="0"/>
        <v>0</v>
      </c>
    </row>
    <row r="11" spans="1:8" ht="124.2" x14ac:dyDescent="0.3">
      <c r="A11" s="10">
        <f t="shared" si="1"/>
        <v>6</v>
      </c>
      <c r="B11" s="22" t="s">
        <v>69</v>
      </c>
      <c r="C11" s="23" t="s">
        <v>75</v>
      </c>
      <c r="D11" s="12" t="s">
        <v>58</v>
      </c>
      <c r="E11" s="13" t="s">
        <v>50</v>
      </c>
      <c r="F11" s="13">
        <v>3</v>
      </c>
      <c r="G11" s="14"/>
      <c r="H11" s="13">
        <f t="shared" si="0"/>
        <v>0</v>
      </c>
    </row>
    <row r="12" spans="1:8" ht="124.2" x14ac:dyDescent="0.3">
      <c r="A12" s="10">
        <f t="shared" si="1"/>
        <v>7</v>
      </c>
      <c r="B12" s="22" t="s">
        <v>69</v>
      </c>
      <c r="C12" s="23" t="s">
        <v>76</v>
      </c>
      <c r="D12" s="12" t="s">
        <v>63</v>
      </c>
      <c r="E12" s="13" t="s">
        <v>50</v>
      </c>
      <c r="F12" s="13">
        <v>1</v>
      </c>
      <c r="G12" s="14"/>
      <c r="H12" s="13">
        <f t="shared" si="0"/>
        <v>0</v>
      </c>
    </row>
    <row r="13" spans="1:8" ht="27.6" x14ac:dyDescent="0.3">
      <c r="A13" s="10">
        <f t="shared" si="1"/>
        <v>8</v>
      </c>
      <c r="B13" s="22" t="s">
        <v>69</v>
      </c>
      <c r="C13" s="23" t="s">
        <v>77</v>
      </c>
      <c r="D13" s="12" t="s">
        <v>59</v>
      </c>
      <c r="E13" s="13" t="s">
        <v>50</v>
      </c>
      <c r="F13" s="13">
        <v>1</v>
      </c>
      <c r="G13" s="14"/>
      <c r="H13" s="13">
        <f t="shared" si="0"/>
        <v>0</v>
      </c>
    </row>
    <row r="14" spans="1:8" x14ac:dyDescent="0.3">
      <c r="A14" s="10">
        <f t="shared" si="1"/>
        <v>9</v>
      </c>
      <c r="B14" s="22" t="s">
        <v>69</v>
      </c>
      <c r="C14" s="23" t="s">
        <v>78</v>
      </c>
      <c r="D14" s="12" t="s">
        <v>60</v>
      </c>
      <c r="E14" s="13" t="s">
        <v>51</v>
      </c>
      <c r="F14" s="13">
        <v>2</v>
      </c>
      <c r="G14" s="14"/>
      <c r="H14" s="13">
        <f t="shared" si="0"/>
        <v>0</v>
      </c>
    </row>
    <row r="15" spans="1:8" x14ac:dyDescent="0.3">
      <c r="A15" s="10">
        <f t="shared" si="1"/>
        <v>10</v>
      </c>
      <c r="B15" s="22" t="s">
        <v>69</v>
      </c>
      <c r="C15" s="23" t="s">
        <v>79</v>
      </c>
      <c r="D15" s="12" t="s">
        <v>64</v>
      </c>
      <c r="E15" s="13" t="s">
        <v>51</v>
      </c>
      <c r="F15" s="13">
        <v>2</v>
      </c>
      <c r="G15" s="14"/>
      <c r="H15" s="13">
        <f t="shared" si="0"/>
        <v>0</v>
      </c>
    </row>
    <row r="16" spans="1:8" x14ac:dyDescent="0.3">
      <c r="A16" s="10">
        <f t="shared" si="1"/>
        <v>11</v>
      </c>
      <c r="B16" s="22" t="s">
        <v>69</v>
      </c>
      <c r="C16" s="23" t="s">
        <v>80</v>
      </c>
      <c r="D16" s="12" t="s">
        <v>48</v>
      </c>
      <c r="E16" s="13" t="s">
        <v>51</v>
      </c>
      <c r="F16" s="13">
        <v>9</v>
      </c>
      <c r="G16" s="14"/>
      <c r="H16" s="13">
        <f t="shared" si="0"/>
        <v>0</v>
      </c>
    </row>
    <row r="17" spans="1:8" ht="15" thickBot="1" x14ac:dyDescent="0.35">
      <c r="A17" s="10">
        <f t="shared" si="1"/>
        <v>12</v>
      </c>
      <c r="B17" s="22" t="s">
        <v>69</v>
      </c>
      <c r="C17" s="23" t="s">
        <v>81</v>
      </c>
      <c r="D17" s="12" t="s">
        <v>49</v>
      </c>
      <c r="E17" s="13" t="s">
        <v>51</v>
      </c>
      <c r="F17" s="13">
        <v>6</v>
      </c>
      <c r="G17" s="14"/>
      <c r="H17" s="13">
        <f t="shared" si="0"/>
        <v>0</v>
      </c>
    </row>
    <row r="18" spans="1:8" ht="28.95" customHeight="1" x14ac:dyDescent="0.3">
      <c r="A18" s="106" t="s">
        <v>65</v>
      </c>
      <c r="B18" s="107"/>
      <c r="C18" s="107"/>
      <c r="D18" s="107"/>
      <c r="E18" s="107"/>
      <c r="F18" s="107"/>
      <c r="G18" s="107"/>
      <c r="H18" s="108"/>
    </row>
    <row r="19" spans="1:8" ht="110.4" x14ac:dyDescent="0.3">
      <c r="A19" s="24"/>
      <c r="B19" s="24"/>
      <c r="C19" s="24"/>
      <c r="D19" s="25" t="s">
        <v>68</v>
      </c>
      <c r="E19" s="24"/>
      <c r="F19" s="24"/>
      <c r="G19" s="24"/>
      <c r="H19" s="24"/>
    </row>
    <row r="20" spans="1:8" ht="27.6" x14ac:dyDescent="0.3">
      <c r="A20" s="22">
        <v>13</v>
      </c>
      <c r="B20" s="22" t="s">
        <v>69</v>
      </c>
      <c r="C20" s="23" t="s">
        <v>82</v>
      </c>
      <c r="D20" s="12" t="s">
        <v>56</v>
      </c>
      <c r="E20" s="13" t="s">
        <v>51</v>
      </c>
      <c r="F20" s="13">
        <v>208</v>
      </c>
      <c r="G20" s="13"/>
      <c r="H20" s="13">
        <f t="shared" ref="H20:H31" si="2">ROUND($F20*G20,2)</f>
        <v>0</v>
      </c>
    </row>
    <row r="21" spans="1:8" ht="69" x14ac:dyDescent="0.3">
      <c r="A21" s="10">
        <v>14</v>
      </c>
      <c r="B21" s="22" t="s">
        <v>69</v>
      </c>
      <c r="C21" s="23" t="s">
        <v>83</v>
      </c>
      <c r="D21" s="12" t="s">
        <v>95</v>
      </c>
      <c r="E21" s="13" t="s">
        <v>51</v>
      </c>
      <c r="F21" s="13">
        <v>201</v>
      </c>
      <c r="G21" s="14"/>
      <c r="H21" s="13">
        <f t="shared" si="2"/>
        <v>0</v>
      </c>
    </row>
    <row r="22" spans="1:8" ht="69" x14ac:dyDescent="0.3">
      <c r="A22" s="22">
        <v>15</v>
      </c>
      <c r="B22" s="22" t="s">
        <v>69</v>
      </c>
      <c r="C22" s="23" t="s">
        <v>84</v>
      </c>
      <c r="D22" s="12" t="s">
        <v>95</v>
      </c>
      <c r="E22" s="13" t="s">
        <v>51</v>
      </c>
      <c r="F22" s="13">
        <v>65</v>
      </c>
      <c r="G22" s="14"/>
      <c r="H22" s="13">
        <f t="shared" si="2"/>
        <v>0</v>
      </c>
    </row>
    <row r="23" spans="1:8" x14ac:dyDescent="0.3">
      <c r="A23" s="10">
        <v>16</v>
      </c>
      <c r="B23" s="22" t="s">
        <v>69</v>
      </c>
      <c r="C23" s="23" t="s">
        <v>85</v>
      </c>
      <c r="D23" s="12" t="s">
        <v>57</v>
      </c>
      <c r="E23" s="13" t="s">
        <v>51</v>
      </c>
      <c r="F23" s="13">
        <v>118.4</v>
      </c>
      <c r="G23" s="14"/>
      <c r="H23" s="13">
        <f t="shared" si="2"/>
        <v>0</v>
      </c>
    </row>
    <row r="24" spans="1:8" x14ac:dyDescent="0.3">
      <c r="A24" s="22">
        <v>17</v>
      </c>
      <c r="B24" s="22" t="s">
        <v>69</v>
      </c>
      <c r="C24" s="23" t="s">
        <v>86</v>
      </c>
      <c r="D24" s="12" t="s">
        <v>62</v>
      </c>
      <c r="E24" s="13" t="s">
        <v>51</v>
      </c>
      <c r="F24" s="13">
        <v>47.5</v>
      </c>
      <c r="G24" s="14"/>
      <c r="H24" s="13">
        <f t="shared" si="2"/>
        <v>0</v>
      </c>
    </row>
    <row r="25" spans="1:8" ht="124.2" x14ac:dyDescent="0.3">
      <c r="A25" s="10">
        <v>18</v>
      </c>
      <c r="B25" s="22" t="s">
        <v>69</v>
      </c>
      <c r="C25" s="23" t="s">
        <v>87</v>
      </c>
      <c r="D25" s="12" t="s">
        <v>58</v>
      </c>
      <c r="E25" s="13" t="s">
        <v>50</v>
      </c>
      <c r="F25" s="13">
        <v>3</v>
      </c>
      <c r="G25" s="14"/>
      <c r="H25" s="13">
        <f t="shared" si="2"/>
        <v>0</v>
      </c>
    </row>
    <row r="26" spans="1:8" ht="124.2" x14ac:dyDescent="0.3">
      <c r="A26" s="22">
        <v>19</v>
      </c>
      <c r="B26" s="22" t="s">
        <v>69</v>
      </c>
      <c r="C26" s="23" t="s">
        <v>88</v>
      </c>
      <c r="D26" s="12" t="s">
        <v>63</v>
      </c>
      <c r="E26" s="13" t="s">
        <v>50</v>
      </c>
      <c r="F26" s="13">
        <v>1</v>
      </c>
      <c r="G26" s="14"/>
      <c r="H26" s="13">
        <f>ROUND($F26*G26,2)</f>
        <v>0</v>
      </c>
    </row>
    <row r="27" spans="1:8" ht="27.6" x14ac:dyDescent="0.3">
      <c r="A27" s="10">
        <v>20</v>
      </c>
      <c r="B27" s="22" t="s">
        <v>69</v>
      </c>
      <c r="C27" s="23" t="s">
        <v>89</v>
      </c>
      <c r="D27" s="12" t="s">
        <v>59</v>
      </c>
      <c r="E27" s="13" t="s">
        <v>50</v>
      </c>
      <c r="F27" s="13">
        <v>1</v>
      </c>
      <c r="G27" s="14"/>
      <c r="H27" s="13">
        <f t="shared" si="2"/>
        <v>0</v>
      </c>
    </row>
    <row r="28" spans="1:8" x14ac:dyDescent="0.3">
      <c r="A28" s="22">
        <v>21</v>
      </c>
      <c r="B28" s="22" t="s">
        <v>69</v>
      </c>
      <c r="C28" s="23" t="s">
        <v>90</v>
      </c>
      <c r="D28" s="12" t="s">
        <v>60</v>
      </c>
      <c r="E28" s="13" t="s">
        <v>51</v>
      </c>
      <c r="F28" s="13">
        <v>2</v>
      </c>
      <c r="G28" s="14"/>
      <c r="H28" s="13">
        <f t="shared" si="2"/>
        <v>0</v>
      </c>
    </row>
    <row r="29" spans="1:8" x14ac:dyDescent="0.3">
      <c r="A29" s="10">
        <v>22</v>
      </c>
      <c r="B29" s="22" t="s">
        <v>69</v>
      </c>
      <c r="C29" s="23" t="s">
        <v>91</v>
      </c>
      <c r="D29" s="12" t="s">
        <v>64</v>
      </c>
      <c r="E29" s="13" t="s">
        <v>51</v>
      </c>
      <c r="F29" s="13">
        <v>2</v>
      </c>
      <c r="G29" s="14"/>
      <c r="H29" s="13">
        <f t="shared" si="2"/>
        <v>0</v>
      </c>
    </row>
    <row r="30" spans="1:8" x14ac:dyDescent="0.3">
      <c r="A30" s="22">
        <v>23</v>
      </c>
      <c r="B30" s="22" t="s">
        <v>69</v>
      </c>
      <c r="C30" s="23" t="s">
        <v>92</v>
      </c>
      <c r="D30" s="12" t="s">
        <v>48</v>
      </c>
      <c r="E30" s="13" t="s">
        <v>51</v>
      </c>
      <c r="F30" s="13">
        <v>9</v>
      </c>
      <c r="G30" s="14"/>
      <c r="H30" s="13">
        <f t="shared" si="2"/>
        <v>0</v>
      </c>
    </row>
    <row r="31" spans="1:8" ht="15" thickBot="1" x14ac:dyDescent="0.35">
      <c r="A31" s="10">
        <v>24</v>
      </c>
      <c r="B31" s="22" t="s">
        <v>69</v>
      </c>
      <c r="C31" s="23" t="s">
        <v>93</v>
      </c>
      <c r="D31" s="12" t="s">
        <v>49</v>
      </c>
      <c r="E31" s="13" t="s">
        <v>51</v>
      </c>
      <c r="F31" s="13">
        <v>6</v>
      </c>
      <c r="G31" s="14"/>
      <c r="H31" s="13">
        <f t="shared" si="2"/>
        <v>0</v>
      </c>
    </row>
    <row r="32" spans="1:8" ht="15" thickBot="1" x14ac:dyDescent="0.35">
      <c r="A32" s="17"/>
      <c r="B32" s="18"/>
      <c r="C32" s="18"/>
      <c r="D32" s="21" t="s">
        <v>52</v>
      </c>
      <c r="E32" s="18"/>
      <c r="F32" s="19"/>
      <c r="G32" s="19"/>
      <c r="H32" s="20">
        <f>SUM(H6:H31)</f>
        <v>0</v>
      </c>
    </row>
  </sheetData>
  <mergeCells count="4">
    <mergeCell ref="A1:H1"/>
    <mergeCell ref="A2:H2"/>
    <mergeCell ref="A4:H4"/>
    <mergeCell ref="A18:H18"/>
  </mergeCells>
  <phoneticPr fontId="4" type="noConversion"/>
  <pageMargins left="0.70866141732283472" right="0.23622047244094491" top="0.98425196850393704" bottom="0.74803149606299213" header="0.31496062992125984" footer="0.31496062992125984"/>
  <pageSetup paperSize="9" scale="81" firstPageNumber="2" fitToHeight="0" orientation="portrait" useFirstPageNumber="1" r:id="rId1"/>
  <headerFooter>
    <oddHeader>&amp;COdcinek C1 – Roboty budowlane na liniach kolejowych nr 201 odc. Gdynia Osowa- Gdynia Główna realizowane w ramach projektu "Prace na alternatywnym ciągu transportowym
 Bydgoszcz - Trójmiasto"</oddHeader>
    <oddFooter>&amp;LWersja 8&amp;R&amp;P z 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Strona tytułowa</vt:lpstr>
      <vt:lpstr>Kosztorys ofertowy</vt:lpstr>
      <vt:lpstr>Sheet6</vt:lpstr>
      <vt:lpstr>Sheet7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Krzyna</dc:creator>
  <cp:lastModifiedBy>Łudzińska, Agnieszka</cp:lastModifiedBy>
  <cp:lastPrinted>2023-12-14T15:22:00Z</cp:lastPrinted>
  <dcterms:created xsi:type="dcterms:W3CDTF">2014-06-03T15:49:30Z</dcterms:created>
  <dcterms:modified xsi:type="dcterms:W3CDTF">2024-11-06T09:45:12Z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