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kdulska\Desktop\Zapytanie ofertowe_perony_kompleks\budowa peronów i fundamanty\01. Na stronę PPMT_per\Załącznik nr 4 - przedmiar robót (RCO)\09.PER\9.2. DRO-PER\"/>
    </mc:Choice>
  </mc:AlternateContent>
  <xr:revisionPtr revIDLastSave="0" documentId="13_ncr:1_{49045BE5-64AC-4F61-B799-D672AA8FFC14}" xr6:coauthVersionLast="47" xr6:coauthVersionMax="47" xr10:uidLastSave="{00000000-0000-0000-0000-000000000000}"/>
  <bookViews>
    <workbookView showHorizontalScroll="0" showVerticalScroll="0" xWindow="-108" yWindow="-108" windowWidth="23256" windowHeight="12456" tabRatio="708" activeTab="1" xr2:uid="{00000000-000D-0000-FFFF-FFFF00000000}"/>
  </bookViews>
  <sheets>
    <sheet name="KO.OFE_STR" sheetId="38" r:id="rId1"/>
    <sheet name="KO.OFE" sheetId="39" r:id="rId2"/>
  </sheets>
  <definedNames>
    <definedName name="_xlnm._FilterDatabase" localSheetId="1" hidden="1">KO.OFE!$A$3:$H$3</definedName>
    <definedName name="excelblog_Komunikat1">"W polu z kwotą nie znajduje się liczba"</definedName>
    <definedName name="excelblog_Komunikat2">"Kwota do zamiany jest nieprawidłowa (zbyt duża lub ujemna)"</definedName>
    <definedName name="_xlnm.Print_Area" localSheetId="1">KO.OFE!$A$1:$H$54</definedName>
    <definedName name="_xlnm.Print_Area" localSheetId="0">KO.OFE_STR!$A$1:$I$29</definedName>
    <definedName name="Print_Area" localSheetId="0">KO.OFE_STR!$A$1:$H$29</definedName>
  </definedNames>
  <calcPr calcId="191029" iterate="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3" i="39" l="1"/>
  <c r="A8" i="39"/>
  <c r="A9" i="39" s="1"/>
  <c r="A10" i="39" s="1"/>
  <c r="A11" i="39" s="1"/>
  <c r="A12" i="39" s="1"/>
  <c r="A13" i="39" s="1"/>
  <c r="A14" i="39" s="1"/>
  <c r="A17" i="39" s="1"/>
  <c r="A19" i="39" s="1"/>
  <c r="A20" i="39" s="1"/>
  <c r="A23" i="39" s="1"/>
  <c r="A24" i="39" s="1"/>
  <c r="A26" i="39" s="1"/>
  <c r="A28" i="39" s="1"/>
  <c r="A29" i="39" s="1"/>
  <c r="A32" i="39" s="1"/>
  <c r="A35" i="39" s="1"/>
  <c r="A37" i="39" s="1"/>
  <c r="A40" i="39" s="1"/>
  <c r="A42" i="39" s="1"/>
  <c r="A43" i="39" s="1"/>
  <c r="A44" i="39" s="1"/>
  <c r="A46" i="39" s="1"/>
  <c r="A47" i="39" s="1"/>
  <c r="A49" i="39" s="1"/>
  <c r="A50" i="39" s="1"/>
  <c r="A53" i="39" s="1"/>
  <c r="H54" i="39" l="1"/>
  <c r="H27" i="38" s="1"/>
</calcChain>
</file>

<file path=xl/sharedStrings.xml><?xml version="1.0" encoding="utf-8"?>
<sst xmlns="http://schemas.openxmlformats.org/spreadsheetml/2006/main" count="198" uniqueCount="134">
  <si>
    <t>L.p.</t>
  </si>
  <si>
    <t xml:space="preserve">Opis robót </t>
  </si>
  <si>
    <t>J.m.</t>
  </si>
  <si>
    <t>Ilość jednostek</t>
  </si>
  <si>
    <t>D.01.00.00</t>
  </si>
  <si>
    <t xml:space="preserve">ROBOTY PRZYGOTOWACZE </t>
  </si>
  <si>
    <t>m2</t>
  </si>
  <si>
    <t>m3</t>
  </si>
  <si>
    <t>D.01.02.04</t>
  </si>
  <si>
    <t>Rozbiórki elementów dróg, ogrodzeń i przepustów</t>
  </si>
  <si>
    <t>Rozebranie krawężników betonowych wraz z ławą betonową</t>
  </si>
  <si>
    <t>m</t>
  </si>
  <si>
    <t>Rozebranie obrzeży betonowych wraz z ławą betonową</t>
  </si>
  <si>
    <t>D.02.00.00</t>
  </si>
  <si>
    <t>ROBOTY ZIEMNE</t>
  </si>
  <si>
    <t>D.02.03.01</t>
  </si>
  <si>
    <t>Wykonanie nasypów</t>
  </si>
  <si>
    <t>D.04.00.00</t>
  </si>
  <si>
    <t>PODBUDOWY, ULEPSZONE PODŁOŻE</t>
  </si>
  <si>
    <t>D.04.04.02</t>
  </si>
  <si>
    <t>D.04.05.01</t>
  </si>
  <si>
    <t>Cena jednostkowa netto</t>
  </si>
  <si>
    <t>Wartość robót netto</t>
  </si>
  <si>
    <t>x</t>
  </si>
  <si>
    <t>D.02.01.01</t>
  </si>
  <si>
    <t>Wykonanie wykopów w gruntach nieskalistych</t>
  </si>
  <si>
    <t>KOSZTORYS OFERTOWY</t>
  </si>
  <si>
    <t>Projekt ten przyczynia się do zmniejszenia różnic społecznych i gospodarczych pomiędzy obywatelami Unii Europejskiej</t>
  </si>
  <si>
    <t>PKP POLSKIE LINIE KOLEJOWE S.A.</t>
  </si>
  <si>
    <t>ul. Targowa 74</t>
  </si>
  <si>
    <t>03-734 Warszawa</t>
  </si>
  <si>
    <t>Nazwa projektu:</t>
  </si>
  <si>
    <t xml:space="preserve"> „Prace na alternatywnym ciągu transportowym Bydgoszcz – Trójmiasto”</t>
  </si>
  <si>
    <t>Nazwa zadania:</t>
  </si>
  <si>
    <t>Województwo pomorskie, powiat: kartuski, gminy: Kartuzy, Żukowo</t>
  </si>
  <si>
    <t>Odcinek:</t>
  </si>
  <si>
    <t>Stadium:</t>
  </si>
  <si>
    <t>DOKUMENTACJA PRZETARGOWA</t>
  </si>
  <si>
    <t>Tom/Część</t>
  </si>
  <si>
    <t>Tytuł opracowania:</t>
  </si>
  <si>
    <t>Nazwy i kody robót budowlanych CPV: (klasyfikacja robót wg Wspólnego Słownika Zamówień)</t>
  </si>
  <si>
    <t>Dział</t>
  </si>
  <si>
    <t>45000000-7</t>
  </si>
  <si>
    <t>Roboty budowlane</t>
  </si>
  <si>
    <t>Grupa</t>
  </si>
  <si>
    <t>45.1</t>
  </si>
  <si>
    <t>45100000-8</t>
  </si>
  <si>
    <t>Przygotowanie terenu pod budowę</t>
  </si>
  <si>
    <t>45230000-8</t>
  </si>
  <si>
    <t>Roboty budowlane w zakresie budowy rurociągów, linii komunikacyjnych i elektroenergetycznych, autostrad, dróg, lotnisk i kolei; wyrównywanie terenu</t>
  </si>
  <si>
    <t>WARTOŚĆ KOSZTORYSOWA ROBÓT BEZ PODATKU VAT:</t>
  </si>
  <si>
    <t>SŁOWNIE:</t>
  </si>
  <si>
    <r>
      <t xml:space="preserve">Odcinek B - </t>
    </r>
    <r>
      <rPr>
        <sz val="11"/>
        <color rgb="FF000000"/>
        <rFont val="Arial"/>
        <family val="2"/>
        <charset val="238"/>
      </rPr>
      <t>Roboty budowlane na linii kolejowej nr 201 odc. Somonino - Gdańsk Osowa realizowane w ramach projektu "Prace na alternatywnym ciągu transportowym Bydgoszcz - Trójmiasto</t>
    </r>
  </si>
  <si>
    <t>ODCINEK B</t>
  </si>
  <si>
    <t>Linia kolejowa 201 od km 163,250 do km 187,045</t>
  </si>
  <si>
    <t>Podstawa wyceny / Nr STWiORB</t>
  </si>
  <si>
    <t>11</t>
  </si>
  <si>
    <t>12</t>
  </si>
  <si>
    <t>13</t>
  </si>
  <si>
    <t>14</t>
  </si>
  <si>
    <t>22</t>
  </si>
  <si>
    <t>23</t>
  </si>
  <si>
    <t>29</t>
  </si>
  <si>
    <t>31</t>
  </si>
  <si>
    <t>Odcinek B - Roboty budowlane na linii kolejowej nr 201 odc. Somonino - Gdańsk Osowa realizowane w ramach projektu "Prace na alternatywnym ciągu transportowym Bydgoszcz - Trójmiasto"</t>
  </si>
  <si>
    <t>Zamawiający:</t>
  </si>
  <si>
    <t>D.01.02.02</t>
  </si>
  <si>
    <t>D.06.00.00</t>
  </si>
  <si>
    <t>ROBOTY WYKOŃCZENIOWE</t>
  </si>
  <si>
    <t>D.06.01.01</t>
  </si>
  <si>
    <t>Humusowanie grubością warstwy 15 cm wraz z obsianiem mieszanką traw</t>
  </si>
  <si>
    <t>D.07.00.00</t>
  </si>
  <si>
    <t>URZĄDZENIA BEZPIECZEŃSTWA RUCHU DROGOWEGO</t>
  </si>
  <si>
    <t>D.07.06.02</t>
  </si>
  <si>
    <t>Urządzenia zabezpieczające ruch pieszych</t>
  </si>
  <si>
    <t>D.08.00.00</t>
  </si>
  <si>
    <t>ELEMENTY ULIC</t>
  </si>
  <si>
    <t>D.08.01.01</t>
  </si>
  <si>
    <t>D.08.03.01</t>
  </si>
  <si>
    <t>Obrzeża betonowe</t>
  </si>
  <si>
    <t>D.08.05.01</t>
  </si>
  <si>
    <t xml:space="preserve">Ścieki z prefabrykowanych elementów betonowych </t>
  </si>
  <si>
    <t>D.10.00.00</t>
  </si>
  <si>
    <t>INNE ROBOTY</t>
  </si>
  <si>
    <t>D.10.01.01</t>
  </si>
  <si>
    <t>41</t>
  </si>
  <si>
    <t>44</t>
  </si>
  <si>
    <t>51</t>
  </si>
  <si>
    <t>Adres obiektu budowlanego:</t>
  </si>
  <si>
    <t>Część 9 - Roboty peronowe</t>
  </si>
  <si>
    <t>Zeszyt 9.2 - Dojścia do peronów</t>
  </si>
  <si>
    <t>Zdjęcie warstwy ziemi urodzajnej</t>
  </si>
  <si>
    <t>Mechaniczne usunięcie warstwy ziemi urodzajnej przeznaczonej do ponownego wbudowania (grubość w-wy średnio 30 cm)</t>
  </si>
  <si>
    <t>Rozebranie podbudowy z betonu</t>
  </si>
  <si>
    <t>Rozebranie nawierzchni z elementów betonowych (płyty, kostka)</t>
  </si>
  <si>
    <t>Rozebranie odwodnienia liniowego</t>
  </si>
  <si>
    <t>Rozebranie barierek ochronnych przy dojściach do peronów</t>
  </si>
  <si>
    <t>Rozebranie żelbetowych ścianek typu L</t>
  </si>
  <si>
    <t xml:space="preserve">Wykonanie wykopów mechanicznie </t>
  </si>
  <si>
    <t xml:space="preserve">Wykonanie nasypów mechanicznie </t>
  </si>
  <si>
    <t xml:space="preserve">Wykonanie górnej warstwy nasypu z gruntu stabilizowanego spoiwem lub gruntu niewysadzinowego wg PN-S-02205:1998 </t>
  </si>
  <si>
    <t>Podbudowa z mieszanek niezwiązanych</t>
  </si>
  <si>
    <t>Warstwa ulepszonego podłoża</t>
  </si>
  <si>
    <t>Wykonanie warstwy ulepszonego podłoża z mieszanki związanej spoiwem hydraulicznym lub gruntu stabilizowanego spoiwem hydraulicznym klasy C1,5/2 gr. 15 cm, (chodnik, utwardzenie terenu)</t>
  </si>
  <si>
    <t>D.04.06.02</t>
  </si>
  <si>
    <t>Podbudowa z betonu cementowego</t>
  </si>
  <si>
    <t>Wykonanie podbudowy zasadniczej z betonu cementowego klasy C8/10, gr. 12 cm (dojścia do peronów w miejscu torowiska oraz rampa)</t>
  </si>
  <si>
    <t>Wykonanie podbudowy zasadniczej z betonu cementowego klasy C8/10, gr. 12 cm (schody)</t>
  </si>
  <si>
    <t>Umocnienie skarp przez humusowanie i obsianie mieszanką traw</t>
  </si>
  <si>
    <t>D.07.06.01</t>
  </si>
  <si>
    <t>Ogrodzenia</t>
  </si>
  <si>
    <t>Wykonanie ogrodzenia na słupkach stalowych wysokości min. 1,60m w rozstawie co 2,50m posadowionych na fundamencie betonowym C12/15 i wypełnieniem z siatki stalowej wraz ze stalowymi linkami napinającymi</t>
  </si>
  <si>
    <t>Ustawienie balustrady zabezpieczającej ruch pieszych (labirynt, dojścia, chodniki)</t>
  </si>
  <si>
    <t>Krawężniki betonowe o wymiarach 20x30 cm na ławie betonowej</t>
  </si>
  <si>
    <t>Ustawienie krawężników betonowych o wymiarach 20x30 cm na podsypce cementowo - piaskowej 1:4 gr. 3 cm oraz na ławie z betonu cementowego klasy C12/15 i V=0,073 m3/m</t>
  </si>
  <si>
    <t>D.08.02.02</t>
  </si>
  <si>
    <t xml:space="preserve">Chodnik z brukowej kostki betonowej </t>
  </si>
  <si>
    <t>Wykonanie chodnika z kostki betonowej koloru szarego o grubości 8 cm na podsypce piaskowej o grubości 3 cm (chodniki)</t>
  </si>
  <si>
    <t>Wykonanie chodnika z kostki betonowej koloru szarego o grubości 8 cm na podsypce piaskowej o grubości 3 cm (schody)</t>
  </si>
  <si>
    <t>Ustawienie obrzeży betonowych o wymiarach 8x30 cm na podsypce cementowo - piaskowej 1:4 o gr. 3 cm oraz na  ławie z betonu cementowego klasy C 12/15 i V=0,040 m3/m</t>
  </si>
  <si>
    <t>Ustawienie obrzeży betonowych o wymiarach 8x30 cm na podsypce cementowo - piaskowej 1:4 o gr. 3 cm oraz na  ławie z betonu cementowego klasy C 12/15 i V=0,040 m3/m (schody)</t>
  </si>
  <si>
    <t>Ustawienie betonowego ścieku prefabrykowanego typu "mulda" 50x15x50cm na podsypce cementowo piaskowej 1:4 o gr. 5 cm oraz na ławie z pospółki gr. 15 cm i V=0,0900 m3/mb</t>
  </si>
  <si>
    <t xml:space="preserve">Ustawienie korytka ściekowego typu "liniowego" o wymiarach min. 23,5x31,5 cm (szer. x wys.) z rusztem z żeliwa sferoidalnego na ławie z betonu cementowego klasy C12/15 i V=0,080 m3/m. Odprowadzanie wody z korytka za pomocą systemowej skrzynki odpływowej (1 szt.) z przykanalikiem </t>
  </si>
  <si>
    <t>Żelbetowa ścianka o zmiennej wysokości</t>
  </si>
  <si>
    <t>Wykonanie obramowania rampy dojścia do peronów lub  zabezpieczenia chodnika  z żelbetowej ścianki tylu L o zmiennej wysokości wraz z podsypką cem.-pias. 1:4 grubości 5cm posadowionej na fundamencie betonowym (beton C12/15) o gr. 20cm i V=0,120m3/m.</t>
  </si>
  <si>
    <t>55</t>
  </si>
  <si>
    <t>91</t>
  </si>
  <si>
    <r>
      <t xml:space="preserve">PRZEDMIAR ROBÓT </t>
    </r>
    <r>
      <rPr>
        <b/>
        <sz val="11"/>
        <rFont val="Arial"/>
        <family val="2"/>
        <charset val="238"/>
      </rPr>
      <t>NR 9</t>
    </r>
  </si>
  <si>
    <t>Część 9 – obiekty obsługi podróżnych i małej architektury
Część 9.2 – DRO-PER
Zeszyt 3 – Dojścia do peronów</t>
  </si>
  <si>
    <t>Kod indywidualny</t>
  </si>
  <si>
    <t>Wykonanie dojść do peronów z płytki chodnikowej małogabarytowej niefazowanej 40cmx40cm o grubości 8cm na podsypce cementowo- piaskowej o grubości 3 cm (dojścia do peronów)</t>
  </si>
  <si>
    <t>Razem wartość robót netto</t>
  </si>
  <si>
    <r>
      <t>Wykonanie podbudowy zasadniczej z mieszanki niezwiązanej 0/31,5 mm C</t>
    </r>
    <r>
      <rPr>
        <strike/>
        <vertAlign val="subscript"/>
        <sz val="10"/>
        <color rgb="FFFF0000"/>
        <rFont val="Arial"/>
        <family val="2"/>
        <charset val="238"/>
      </rPr>
      <t>50/30</t>
    </r>
    <r>
      <rPr>
        <strike/>
        <sz val="10"/>
        <color rgb="FFFF0000"/>
        <rFont val="Arial"/>
        <family val="2"/>
        <charset val="238"/>
      </rPr>
      <t xml:space="preserve">, gr. 15 cm, E2≥130 MPa (dojścia do peronów, chodniki, tereny utwardzone) </t>
    </r>
  </si>
  <si>
    <r>
      <t>Wykonanie podbudowy zasadniczej z mieszanki niezwiązanej 0/31,5 mm C</t>
    </r>
    <r>
      <rPr>
        <strike/>
        <vertAlign val="subscript"/>
        <sz val="10"/>
        <color rgb="FFFF0000"/>
        <rFont val="Arial"/>
        <family val="2"/>
        <charset val="238"/>
      </rPr>
      <t>50/30</t>
    </r>
    <r>
      <rPr>
        <strike/>
        <sz val="10"/>
        <color rgb="FFFF0000"/>
        <rFont val="Arial"/>
        <family val="2"/>
        <charset val="238"/>
      </rPr>
      <t xml:space="preserve">, gr. 15 cm, E2≥130 MPa (schody)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</si>
</sst>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164" formatCode="0#\.##\.##\.##\."/>
    <numFmt numFmtId="165" formatCode="#,##0.00\ &quot;zł&quot;"/>
    <numFmt numFmtId="166" formatCode="0.000"/>
  </numFmts>
  <fonts count="27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i/>
      <sz val="10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trike/>
      <vertAlign val="subscript"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0">
    <xf numFmtId="0" fontId="0" fillId="0" borderId="0" xfId="0"/>
    <xf numFmtId="0" fontId="3" fillId="0" borderId="0" xfId="0" applyFont="1"/>
    <xf numFmtId="164" fontId="6" fillId="0" borderId="1" xfId="2" applyNumberFormat="1" applyFont="1" applyBorder="1" applyAlignment="1">
      <alignment horizontal="center" vertical="center" wrapText="1" readingOrder="1"/>
    </xf>
    <xf numFmtId="0" fontId="17" fillId="0" borderId="11" xfId="0" applyFont="1" applyBorder="1" applyAlignment="1">
      <alignment vertical="top"/>
    </xf>
    <xf numFmtId="0" fontId="17" fillId="0" borderId="11" xfId="0" applyFont="1" applyBorder="1" applyAlignment="1">
      <alignment horizontal="left" vertical="top"/>
    </xf>
    <xf numFmtId="0" fontId="18" fillId="0" borderId="11" xfId="0" applyFont="1" applyBorder="1" applyAlignment="1">
      <alignment horizontal="left" vertical="top"/>
    </xf>
    <xf numFmtId="0" fontId="0" fillId="0" borderId="9" xfId="0" applyBorder="1" applyAlignment="1">
      <alignment horizontal="center"/>
    </xf>
    <xf numFmtId="0" fontId="6" fillId="0" borderId="1" xfId="2" applyFont="1" applyBorder="1" applyAlignment="1">
      <alignment horizontal="center" vertical="center" wrapText="1" readingOrder="1"/>
    </xf>
    <xf numFmtId="4" fontId="6" fillId="0" borderId="1" xfId="1" applyNumberFormat="1" applyFont="1" applyBorder="1" applyAlignment="1">
      <alignment horizontal="center" vertical="center" wrapText="1" readingOrder="1"/>
    </xf>
    <xf numFmtId="1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 readingOrder="1"/>
    </xf>
    <xf numFmtId="0" fontId="2" fillId="0" borderId="1" xfId="1" applyFont="1" applyBorder="1" applyAlignment="1">
      <alignment horizontal="left" vertical="center" wrapText="1"/>
    </xf>
    <xf numFmtId="0" fontId="2" fillId="0" borderId="2" xfId="1" quotePrefix="1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7" fillId="0" borderId="0" xfId="1" applyFont="1"/>
    <xf numFmtId="0" fontId="7" fillId="0" borderId="0" xfId="1" applyFont="1" applyAlignment="1">
      <alignment horizontal="center" readingOrder="1"/>
    </xf>
    <xf numFmtId="4" fontId="7" fillId="0" borderId="0" xfId="1" applyNumberFormat="1" applyFont="1" applyAlignment="1">
      <alignment horizontal="center" readingOrder="1"/>
    </xf>
    <xf numFmtId="0" fontId="2" fillId="0" borderId="1" xfId="1" quotePrefix="1" applyFont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 readingOrder="1"/>
    </xf>
    <xf numFmtId="4" fontId="6" fillId="2" borderId="1" xfId="1" applyNumberFormat="1" applyFont="1" applyFill="1" applyBorder="1" applyAlignment="1">
      <alignment horizontal="center" vertical="center" readingOrder="1"/>
    </xf>
    <xf numFmtId="0" fontId="2" fillId="3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left" vertical="center" wrapText="1"/>
    </xf>
    <xf numFmtId="0" fontId="22" fillId="3" borderId="1" xfId="1" applyFont="1" applyFill="1" applyBorder="1" applyAlignment="1">
      <alignment horizontal="center" vertical="center" wrapText="1" readingOrder="1"/>
    </xf>
    <xf numFmtId="4" fontId="22" fillId="3" borderId="1" xfId="1" applyNumberFormat="1" applyFont="1" applyFill="1" applyBorder="1" applyAlignment="1">
      <alignment horizontal="center" vertical="center" readingOrder="1"/>
    </xf>
    <xf numFmtId="49" fontId="2" fillId="0" borderId="1" xfId="1" quotePrefix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readingOrder="1"/>
    </xf>
    <xf numFmtId="0" fontId="2" fillId="3" borderId="1" xfId="1" applyFont="1" applyFill="1" applyBorder="1" applyAlignment="1">
      <alignment horizontal="center" vertical="center" wrapText="1" readingOrder="1"/>
    </xf>
    <xf numFmtId="4" fontId="2" fillId="3" borderId="1" xfId="1" applyNumberFormat="1" applyFont="1" applyFill="1" applyBorder="1" applyAlignment="1">
      <alignment horizontal="center" vertical="center" readingOrder="1"/>
    </xf>
    <xf numFmtId="0" fontId="22" fillId="0" borderId="1" xfId="1" applyFont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readingOrder="1"/>
    </xf>
    <xf numFmtId="1" fontId="7" fillId="2" borderId="1" xfId="1" applyNumberFormat="1" applyFont="1" applyFill="1" applyBorder="1" applyAlignment="1">
      <alignment horizontal="center" vertical="center"/>
    </xf>
    <xf numFmtId="1" fontId="2" fillId="3" borderId="1" xfId="1" applyNumberFormat="1" applyFont="1" applyFill="1" applyBorder="1" applyAlignment="1">
      <alignment horizontal="center" vertical="center" wrapText="1"/>
    </xf>
    <xf numFmtId="1" fontId="6" fillId="3" borderId="1" xfId="1" applyNumberFormat="1" applyFont="1" applyFill="1" applyBorder="1" applyAlignment="1">
      <alignment horizontal="center" vertical="center" wrapText="1" readingOrder="1"/>
    </xf>
    <xf numFmtId="1" fontId="2" fillId="0" borderId="1" xfId="1" applyNumberFormat="1" applyFont="1" applyBorder="1" applyAlignment="1">
      <alignment horizontal="center" vertical="center" wrapText="1" readingOrder="1"/>
    </xf>
    <xf numFmtId="165" fontId="3" fillId="0" borderId="0" xfId="0" applyNumberFormat="1" applyFont="1" applyAlignment="1">
      <alignment horizontal="right" vertical="center"/>
    </xf>
    <xf numFmtId="165" fontId="3" fillId="0" borderId="0" xfId="0" applyNumberFormat="1" applyFont="1"/>
    <xf numFmtId="0" fontId="17" fillId="0" borderId="0" xfId="0" applyFont="1" applyAlignment="1">
      <alignment horizontal="center" vertical="center"/>
    </xf>
    <xf numFmtId="0" fontId="4" fillId="0" borderId="0" xfId="0" applyFont="1" applyAlignment="1">
      <alignment vertical="top" wrapText="1" readingOrder="1"/>
    </xf>
    <xf numFmtId="4" fontId="14" fillId="0" borderId="1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top" wrapText="1" readingOrder="1"/>
    </xf>
    <xf numFmtId="0" fontId="4" fillId="0" borderId="6" xfId="0" applyFont="1" applyBorder="1" applyAlignment="1">
      <alignment horizontal="center" vertical="top" wrapText="1" readingOrder="1"/>
    </xf>
    <xf numFmtId="0" fontId="4" fillId="0" borderId="7" xfId="0" applyFont="1" applyBorder="1" applyAlignment="1">
      <alignment horizontal="center" vertical="top" wrapText="1" readingOrder="1"/>
    </xf>
    <xf numFmtId="0" fontId="8" fillId="0" borderId="8" xfId="0" applyFont="1" applyBorder="1" applyAlignment="1">
      <alignment horizontal="center" vertical="center" wrapText="1" readingOrder="1"/>
    </xf>
    <xf numFmtId="0" fontId="9" fillId="0" borderId="9" xfId="0" applyFont="1" applyBorder="1" applyAlignment="1">
      <alignment horizontal="center" vertical="center" wrapText="1" readingOrder="1"/>
    </xf>
    <xf numFmtId="0" fontId="9" fillId="0" borderId="10" xfId="0" applyFont="1" applyBorder="1" applyAlignment="1">
      <alignment horizontal="center" vertical="center" wrapText="1" readingOrder="1"/>
    </xf>
    <xf numFmtId="0" fontId="12" fillId="0" borderId="2" xfId="0" applyFont="1" applyBorder="1" applyAlignment="1">
      <alignment horizontal="left" vertical="center" wrapText="1" readingOrder="1"/>
    </xf>
    <xf numFmtId="0" fontId="12" fillId="0" borderId="3" xfId="0" applyFont="1" applyBorder="1" applyAlignment="1">
      <alignment horizontal="left" vertical="center" wrapText="1" readingOrder="1"/>
    </xf>
    <xf numFmtId="0" fontId="12" fillId="0" borderId="4" xfId="0" applyFont="1" applyBorder="1" applyAlignment="1">
      <alignment horizontal="left" vertical="center" wrapText="1" readingOrder="1"/>
    </xf>
    <xf numFmtId="8" fontId="12" fillId="0" borderId="1" xfId="0" applyNumberFormat="1" applyFont="1" applyBorder="1" applyAlignment="1">
      <alignment horizontal="right" vertical="center" wrapText="1" readingOrder="1"/>
    </xf>
    <xf numFmtId="0" fontId="12" fillId="0" borderId="1" xfId="0" applyFont="1" applyBorder="1" applyAlignment="1">
      <alignment horizontal="right" vertical="center" wrapText="1" readingOrder="1"/>
    </xf>
    <xf numFmtId="0" fontId="15" fillId="0" borderId="5" xfId="0" applyFont="1" applyBorder="1" applyAlignment="1">
      <alignment horizontal="left"/>
    </xf>
    <xf numFmtId="0" fontId="15" fillId="0" borderId="6" xfId="0" applyFont="1" applyBorder="1" applyAlignment="1">
      <alignment horizontal="left"/>
    </xf>
    <xf numFmtId="0" fontId="15" fillId="0" borderId="7" xfId="0" applyFont="1" applyBorder="1" applyAlignment="1">
      <alignment horizontal="left"/>
    </xf>
    <xf numFmtId="0" fontId="3" fillId="0" borderId="11" xfId="0" applyFont="1" applyBorder="1" applyAlignment="1">
      <alignment horizontal="center" vertical="center" wrapText="1" readingOrder="1"/>
    </xf>
    <xf numFmtId="0" fontId="3" fillId="0" borderId="0" xfId="0" applyFont="1" applyAlignment="1">
      <alignment horizontal="center" vertical="center" wrapText="1" readingOrder="1"/>
    </xf>
    <xf numFmtId="0" fontId="3" fillId="0" borderId="12" xfId="0" applyFont="1" applyBorder="1" applyAlignment="1">
      <alignment horizontal="center" vertical="center" wrapText="1" readingOrder="1"/>
    </xf>
    <xf numFmtId="0" fontId="3" fillId="0" borderId="8" xfId="0" applyFont="1" applyBorder="1" applyAlignment="1">
      <alignment horizontal="center" vertical="center" wrapText="1" readingOrder="1"/>
    </xf>
    <xf numFmtId="0" fontId="3" fillId="0" borderId="9" xfId="0" applyFont="1" applyBorder="1" applyAlignment="1">
      <alignment horizontal="center" vertical="center" wrapText="1" readingOrder="1"/>
    </xf>
    <xf numFmtId="0" fontId="3" fillId="0" borderId="10" xfId="0" applyFont="1" applyBorder="1" applyAlignment="1">
      <alignment horizontal="center" vertical="center" wrapText="1" readingOrder="1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1" fillId="0" borderId="13" xfId="0" applyFont="1" applyBorder="1" applyAlignment="1">
      <alignment horizontal="left" vertical="top" wrapText="1" readingOrder="1"/>
    </xf>
    <xf numFmtId="0" fontId="17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0" borderId="12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 readingOrder="1"/>
    </xf>
    <xf numFmtId="0" fontId="11" fillId="0" borderId="8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top" wrapText="1" readingOrder="1"/>
    </xf>
    <xf numFmtId="0" fontId="11" fillId="0" borderId="7" xfId="0" applyFont="1" applyBorder="1" applyAlignment="1">
      <alignment horizontal="left" vertical="top" wrapText="1" readingOrder="1"/>
    </xf>
    <xf numFmtId="0" fontId="11" fillId="0" borderId="9" xfId="0" applyFont="1" applyBorder="1" applyAlignment="1">
      <alignment horizontal="left" vertical="top" wrapText="1" readingOrder="1"/>
    </xf>
    <xf numFmtId="0" fontId="11" fillId="0" borderId="10" xfId="0" applyFont="1" applyBorder="1" applyAlignment="1">
      <alignment horizontal="left" vertical="top" wrapText="1" readingOrder="1"/>
    </xf>
    <xf numFmtId="0" fontId="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right" vertical="center" wrapText="1"/>
    </xf>
    <xf numFmtId="0" fontId="6" fillId="0" borderId="3" xfId="1" applyFont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  <xf numFmtId="0" fontId="6" fillId="0" borderId="2" xfId="2" applyFont="1" applyBorder="1" applyAlignment="1">
      <alignment horizontal="center" vertical="center" wrapText="1" readingOrder="1"/>
    </xf>
    <xf numFmtId="4" fontId="6" fillId="2" borderId="2" xfId="1" applyNumberFormat="1" applyFont="1" applyFill="1" applyBorder="1" applyAlignment="1">
      <alignment horizontal="center" vertical="center" readingOrder="1"/>
    </xf>
    <xf numFmtId="4" fontId="2" fillId="3" borderId="2" xfId="1" applyNumberFormat="1" applyFont="1" applyFill="1" applyBorder="1" applyAlignment="1">
      <alignment horizontal="center" vertical="center" readingOrder="1"/>
    </xf>
    <xf numFmtId="4" fontId="14" fillId="0" borderId="2" xfId="0" applyNumberFormat="1" applyFont="1" applyBorder="1" applyAlignment="1">
      <alignment horizontal="right" vertical="center"/>
    </xf>
    <xf numFmtId="4" fontId="6" fillId="3" borderId="2" xfId="1" applyNumberFormat="1" applyFont="1" applyFill="1" applyBorder="1" applyAlignment="1">
      <alignment horizontal="center" vertical="center" readingOrder="1"/>
    </xf>
    <xf numFmtId="4" fontId="16" fillId="0" borderId="2" xfId="0" applyNumberFormat="1" applyFont="1" applyBorder="1" applyAlignment="1">
      <alignment vertical="center"/>
    </xf>
    <xf numFmtId="0" fontId="3" fillId="0" borderId="0" xfId="0" applyFont="1" applyBorder="1"/>
    <xf numFmtId="0" fontId="16" fillId="0" borderId="0" xfId="0" applyFont="1" applyBorder="1"/>
    <xf numFmtId="166" fontId="16" fillId="0" borderId="0" xfId="0" applyNumberFormat="1" applyFont="1" applyBorder="1" applyAlignment="1">
      <alignment horizontal="left"/>
    </xf>
    <xf numFmtId="0" fontId="6" fillId="0" borderId="0" xfId="2" applyFont="1" applyBorder="1" applyAlignment="1">
      <alignment horizontal="center" vertical="center" wrapText="1" readingOrder="1"/>
    </xf>
    <xf numFmtId="4" fontId="6" fillId="2" borderId="0" xfId="1" applyNumberFormat="1" applyFont="1" applyFill="1" applyBorder="1" applyAlignment="1">
      <alignment horizontal="center" vertical="center" readingOrder="1"/>
    </xf>
    <xf numFmtId="4" fontId="2" fillId="3" borderId="0" xfId="1" applyNumberFormat="1" applyFont="1" applyFill="1" applyBorder="1" applyAlignment="1">
      <alignment horizontal="center" vertical="center" readingOrder="1"/>
    </xf>
    <xf numFmtId="4" fontId="14" fillId="0" borderId="0" xfId="0" applyNumberFormat="1" applyFont="1" applyBorder="1" applyAlignment="1">
      <alignment horizontal="right" vertical="center"/>
    </xf>
    <xf numFmtId="4" fontId="14" fillId="4" borderId="0" xfId="0" applyNumberFormat="1" applyFont="1" applyFill="1" applyBorder="1" applyAlignment="1">
      <alignment horizontal="right" vertical="center"/>
    </xf>
    <xf numFmtId="4" fontId="6" fillId="3" borderId="0" xfId="1" applyNumberFormat="1" applyFont="1" applyFill="1" applyBorder="1" applyAlignment="1">
      <alignment horizontal="center" vertical="center" readingOrder="1"/>
    </xf>
    <xf numFmtId="4" fontId="16" fillId="0" borderId="0" xfId="0" applyNumberFormat="1" applyFont="1" applyBorder="1" applyAlignment="1">
      <alignment vertical="center"/>
    </xf>
    <xf numFmtId="165" fontId="3" fillId="0" borderId="0" xfId="0" applyNumberFormat="1" applyFont="1" applyBorder="1" applyAlignment="1">
      <alignment horizontal="right" vertical="center"/>
    </xf>
    <xf numFmtId="165" fontId="3" fillId="0" borderId="0" xfId="0" applyNumberFormat="1" applyFont="1" applyBorder="1"/>
    <xf numFmtId="1" fontId="23" fillId="2" borderId="1" xfId="1" applyNumberFormat="1" applyFont="1" applyFill="1" applyBorder="1" applyAlignment="1">
      <alignment horizontal="center" vertical="center" wrapText="1" readingOrder="1"/>
    </xf>
    <xf numFmtId="0" fontId="24" fillId="3" borderId="1" xfId="1" applyFont="1" applyFill="1" applyBorder="1" applyAlignment="1">
      <alignment horizontal="left" vertical="center" wrapText="1"/>
    </xf>
    <xf numFmtId="0" fontId="24" fillId="0" borderId="1" xfId="1" applyFont="1" applyBorder="1" applyAlignment="1">
      <alignment horizontal="left" vertical="center" wrapText="1"/>
    </xf>
    <xf numFmtId="0" fontId="24" fillId="0" borderId="2" xfId="1" applyFont="1" applyBorder="1" applyAlignment="1">
      <alignment horizontal="left" vertical="center" wrapText="1"/>
    </xf>
    <xf numFmtId="0" fontId="24" fillId="3" borderId="1" xfId="1" quotePrefix="1" applyFont="1" applyFill="1" applyBorder="1" applyAlignment="1">
      <alignment horizontal="left" vertical="center" wrapText="1"/>
    </xf>
    <xf numFmtId="0" fontId="24" fillId="0" borderId="1" xfId="1" quotePrefix="1" applyFont="1" applyBorder="1" applyAlignment="1">
      <alignment horizontal="left" vertical="center" wrapText="1"/>
    </xf>
    <xf numFmtId="4" fontId="24" fillId="0" borderId="1" xfId="1" applyNumberFormat="1" applyFont="1" applyBorder="1" applyAlignment="1">
      <alignment horizontal="center" vertical="center" readingOrder="1"/>
    </xf>
    <xf numFmtId="4" fontId="26" fillId="3" borderId="1" xfId="1" applyNumberFormat="1" applyFont="1" applyFill="1" applyBorder="1" applyAlignment="1">
      <alignment horizontal="center" vertical="center" readingOrder="1"/>
    </xf>
    <xf numFmtId="4" fontId="23" fillId="2" borderId="1" xfId="1" applyNumberFormat="1" applyFont="1" applyFill="1" applyBorder="1" applyAlignment="1">
      <alignment horizontal="center" vertical="center" readingOrder="1"/>
    </xf>
    <xf numFmtId="4" fontId="24" fillId="3" borderId="1" xfId="1" applyNumberFormat="1" applyFont="1" applyFill="1" applyBorder="1" applyAlignment="1">
      <alignment horizontal="center" vertical="center" readingOrder="1"/>
    </xf>
    <xf numFmtId="4" fontId="23" fillId="3" borderId="1" xfId="1" applyNumberFormat="1" applyFont="1" applyFill="1" applyBorder="1" applyAlignment="1">
      <alignment horizontal="center" vertical="center" readingOrder="1"/>
    </xf>
    <xf numFmtId="3" fontId="24" fillId="0" borderId="1" xfId="1" applyNumberFormat="1" applyFont="1" applyBorder="1" applyAlignment="1">
      <alignment horizontal="center" vertical="center" readingOrder="1"/>
    </xf>
    <xf numFmtId="0" fontId="24" fillId="0" borderId="1" xfId="1" applyFont="1" applyBorder="1" applyAlignment="1">
      <alignment horizontal="center" vertical="center" wrapText="1" readingOrder="1"/>
    </xf>
    <xf numFmtId="0" fontId="24" fillId="3" borderId="1" xfId="1" applyFont="1" applyFill="1" applyBorder="1" applyAlignment="1">
      <alignment horizontal="center" vertical="center" wrapText="1" readingOrder="1"/>
    </xf>
    <xf numFmtId="0" fontId="26" fillId="0" borderId="1" xfId="1" applyFont="1" applyBorder="1" applyAlignment="1">
      <alignment horizontal="center" vertical="center" wrapText="1" readingOrder="1"/>
    </xf>
  </cellXfs>
  <cellStyles count="3">
    <cellStyle name="Normalny" xfId="0" builtinId="0"/>
    <cellStyle name="Normalny 2" xfId="1" xr:uid="{00000000-0005-0000-0000-000003000000}"/>
    <cellStyle name="Normalny_Tabela zbiorcza cz.1 (0030-0035)" xfId="2" xr:uid="{00000000-0005-0000-0000-000004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2</xdr:row>
      <xdr:rowOff>66675</xdr:rowOff>
    </xdr:from>
    <xdr:ext cx="2630581" cy="447675"/>
    <xdr:pic>
      <xdr:nvPicPr>
        <xdr:cNvPr id="6" name="Obraz 12" descr="R:\P224_LK201\07_Pomoce\Tabelka rysunkowa\logo_PLK.png">
          <a:extLst>
            <a:ext uri="{FF2B5EF4-FFF2-40B4-BE49-F238E27FC236}">
              <a16:creationId xmlns:a16="http://schemas.microsoft.com/office/drawing/2014/main" id="{654F497C-CBAB-4286-A64E-A7BFC4E6B0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00" b="21333"/>
        <a:stretch>
          <a:fillRect/>
        </a:stretch>
      </xdr:blipFill>
      <xdr:spPr bwMode="auto">
        <a:xfrm>
          <a:off x="6395197" y="873499"/>
          <a:ext cx="2630581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295275</xdr:colOff>
      <xdr:row>0</xdr:row>
      <xdr:rowOff>85725</xdr:rowOff>
    </xdr:from>
    <xdr:to>
      <xdr:col>8</xdr:col>
      <xdr:colOff>1045593</xdr:colOff>
      <xdr:row>0</xdr:row>
      <xdr:rowOff>571500</xdr:rowOff>
    </xdr:to>
    <xdr:pic>
      <xdr:nvPicPr>
        <xdr:cNvPr id="7" name="Obraz 8" descr="is_fs_plk">
          <a:extLst>
            <a:ext uri="{FF2B5EF4-FFF2-40B4-BE49-F238E27FC236}">
              <a16:creationId xmlns:a16="http://schemas.microsoft.com/office/drawing/2014/main" id="{FFC4058F-8316-4BAD-B499-B8E4D3F2A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1422" y="85725"/>
          <a:ext cx="5759347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07EA7-A5EF-4A05-BDED-A225D2BD2526}">
  <dimension ref="A1:R45"/>
  <sheetViews>
    <sheetView showZeros="0" view="pageBreakPreview" zoomScaleNormal="100" zoomScaleSheetLayoutView="100" zoomScalePageLayoutView="85" workbookViewId="0">
      <selection activeCell="H27" sqref="H27:I27"/>
    </sheetView>
  </sheetViews>
  <sheetFormatPr defaultRowHeight="14.4" x14ac:dyDescent="0.3"/>
  <cols>
    <col min="1" max="1" width="10.88671875" customWidth="1"/>
    <col min="2" max="2" width="5.5546875" customWidth="1"/>
    <col min="3" max="3" width="1" customWidth="1"/>
    <col min="4" max="4" width="9" customWidth="1"/>
    <col min="5" max="5" width="12" customWidth="1"/>
    <col min="6" max="6" width="5.109375" customWidth="1"/>
    <col min="7" max="7" width="11.6640625" customWidth="1"/>
    <col min="8" max="8" width="14.33203125" customWidth="1"/>
    <col min="9" max="9" width="19.109375" customWidth="1"/>
    <col min="10" max="10" width="10.88671875" customWidth="1"/>
    <col min="11" max="11" width="5.5546875" customWidth="1"/>
    <col min="12" max="12" width="1" customWidth="1"/>
    <col min="13" max="13" width="9" customWidth="1"/>
    <col min="14" max="14" width="12" customWidth="1"/>
    <col min="15" max="15" width="5.109375" customWidth="1"/>
    <col min="16" max="16" width="11.6640625" customWidth="1"/>
    <col min="17" max="17" width="14.33203125" customWidth="1"/>
    <col min="18" max="18" width="19.109375" customWidth="1"/>
  </cols>
  <sheetData>
    <row r="1" spans="1:18" ht="48.75" customHeight="1" x14ac:dyDescent="0.3">
      <c r="A1" s="40"/>
      <c r="B1" s="41"/>
      <c r="C1" s="41"/>
      <c r="D1" s="41"/>
      <c r="E1" s="41"/>
      <c r="F1" s="41"/>
      <c r="G1" s="41"/>
      <c r="H1" s="41"/>
      <c r="I1" s="42"/>
      <c r="J1" s="38"/>
      <c r="K1" s="38"/>
      <c r="L1" s="38"/>
      <c r="M1" s="38"/>
      <c r="N1" s="38"/>
      <c r="O1" s="38"/>
      <c r="P1" s="38"/>
      <c r="Q1" s="38"/>
      <c r="R1" s="38"/>
    </row>
    <row r="2" spans="1:18" ht="15" customHeight="1" x14ac:dyDescent="0.3">
      <c r="A2" s="43" t="s">
        <v>27</v>
      </c>
      <c r="B2" s="44"/>
      <c r="C2" s="44"/>
      <c r="D2" s="44"/>
      <c r="E2" s="44"/>
      <c r="F2" s="44"/>
      <c r="G2" s="44"/>
      <c r="H2" s="44"/>
      <c r="I2" s="45"/>
      <c r="J2" s="38"/>
      <c r="K2" s="38"/>
      <c r="L2" s="38"/>
      <c r="M2" s="38"/>
      <c r="N2" s="38"/>
      <c r="O2" s="38"/>
      <c r="P2" s="38"/>
      <c r="Q2" s="38"/>
      <c r="R2" s="38"/>
    </row>
    <row r="3" spans="1:18" x14ac:dyDescent="0.3">
      <c r="A3" s="87" t="s">
        <v>65</v>
      </c>
      <c r="B3" s="88"/>
      <c r="C3" s="88"/>
      <c r="D3" s="88"/>
      <c r="E3" s="88"/>
      <c r="F3" s="93" t="s">
        <v>28</v>
      </c>
      <c r="G3" s="93"/>
      <c r="H3" s="93"/>
      <c r="I3" s="94"/>
      <c r="J3" s="38"/>
      <c r="K3" s="38"/>
      <c r="L3" s="38"/>
      <c r="M3" s="38"/>
      <c r="N3" s="38"/>
      <c r="O3" s="38"/>
      <c r="P3" s="38"/>
      <c r="Q3" s="38"/>
      <c r="R3" s="38"/>
    </row>
    <row r="4" spans="1:18" x14ac:dyDescent="0.3">
      <c r="A4" s="89"/>
      <c r="B4" s="90"/>
      <c r="C4" s="90"/>
      <c r="D4" s="90"/>
      <c r="E4" s="90"/>
      <c r="F4" s="95" t="s">
        <v>29</v>
      </c>
      <c r="G4" s="95"/>
      <c r="H4" s="95"/>
      <c r="I4" s="96"/>
      <c r="J4" s="38"/>
      <c r="K4" s="38"/>
      <c r="L4" s="38"/>
      <c r="M4" s="38"/>
      <c r="N4" s="38"/>
      <c r="O4" s="38"/>
      <c r="P4" s="38"/>
      <c r="Q4" s="38"/>
      <c r="R4" s="38"/>
    </row>
    <row r="5" spans="1:18" x14ac:dyDescent="0.3">
      <c r="A5" s="91"/>
      <c r="B5" s="92"/>
      <c r="C5" s="92"/>
      <c r="D5" s="92"/>
      <c r="E5" s="92"/>
      <c r="F5" s="97" t="s">
        <v>30</v>
      </c>
      <c r="G5" s="97"/>
      <c r="H5" s="97"/>
      <c r="I5" s="98"/>
      <c r="J5" s="38"/>
      <c r="K5" s="38"/>
      <c r="L5" s="38"/>
      <c r="M5" s="38"/>
      <c r="N5" s="38"/>
      <c r="O5" s="38"/>
      <c r="P5" s="38"/>
      <c r="Q5" s="38"/>
      <c r="R5" s="38"/>
    </row>
    <row r="6" spans="1:18" ht="30" customHeight="1" x14ac:dyDescent="0.3">
      <c r="A6" s="68" t="s">
        <v>31</v>
      </c>
      <c r="B6" s="69"/>
      <c r="C6" s="69"/>
      <c r="D6" s="69"/>
      <c r="E6" s="69"/>
      <c r="F6" s="69"/>
      <c r="G6" s="69"/>
      <c r="H6" s="69"/>
      <c r="I6" s="70"/>
      <c r="J6" s="38"/>
      <c r="K6" s="38"/>
      <c r="L6" s="38"/>
      <c r="M6" s="38"/>
      <c r="N6" s="38"/>
      <c r="O6" s="38"/>
      <c r="P6" s="38"/>
      <c r="Q6" s="38"/>
      <c r="R6" s="38"/>
    </row>
    <row r="7" spans="1:18" x14ac:dyDescent="0.3">
      <c r="A7" s="77" t="s">
        <v>32</v>
      </c>
      <c r="B7" s="78"/>
      <c r="C7" s="78"/>
      <c r="D7" s="78"/>
      <c r="E7" s="78"/>
      <c r="F7" s="78"/>
      <c r="G7" s="78"/>
      <c r="H7" s="78"/>
      <c r="I7" s="79"/>
      <c r="J7" s="38"/>
      <c r="K7" s="38"/>
      <c r="L7" s="38"/>
      <c r="M7" s="38"/>
      <c r="N7" s="38"/>
      <c r="O7" s="38"/>
      <c r="P7" s="38"/>
      <c r="Q7" s="38"/>
      <c r="R7" s="38"/>
    </row>
    <row r="8" spans="1:18" x14ac:dyDescent="0.3">
      <c r="A8" s="68" t="s">
        <v>33</v>
      </c>
      <c r="B8" s="69"/>
      <c r="C8" s="69"/>
      <c r="D8" s="69"/>
      <c r="E8" s="69"/>
      <c r="F8" s="69"/>
      <c r="G8" s="69"/>
      <c r="H8" s="69"/>
      <c r="I8" s="70"/>
      <c r="J8" s="38"/>
      <c r="K8" s="38"/>
      <c r="L8" s="38"/>
      <c r="M8" s="38"/>
      <c r="N8" s="38"/>
      <c r="O8" s="38"/>
      <c r="P8" s="38"/>
      <c r="Q8" s="38"/>
      <c r="R8" s="38"/>
    </row>
    <row r="9" spans="1:18" ht="45" customHeight="1" x14ac:dyDescent="0.3">
      <c r="A9" s="80" t="s">
        <v>52</v>
      </c>
      <c r="B9" s="81"/>
      <c r="C9" s="81"/>
      <c r="D9" s="81"/>
      <c r="E9" s="81"/>
      <c r="F9" s="81"/>
      <c r="G9" s="81"/>
      <c r="H9" s="81"/>
      <c r="I9" s="82"/>
      <c r="J9" s="38"/>
      <c r="K9" s="38"/>
      <c r="L9" s="38"/>
      <c r="M9" s="38"/>
      <c r="N9" s="38"/>
      <c r="O9" s="38"/>
      <c r="P9" s="38"/>
      <c r="Q9" s="38"/>
      <c r="R9" s="38"/>
    </row>
    <row r="10" spans="1:18" x14ac:dyDescent="0.3">
      <c r="A10" s="68" t="s">
        <v>88</v>
      </c>
      <c r="B10" s="69"/>
      <c r="C10" s="69"/>
      <c r="D10" s="69"/>
      <c r="E10" s="69"/>
      <c r="F10" s="69"/>
      <c r="G10" s="69"/>
      <c r="H10" s="69"/>
      <c r="I10" s="83"/>
      <c r="J10" s="38"/>
      <c r="K10" s="38"/>
      <c r="L10" s="38"/>
      <c r="M10" s="38"/>
      <c r="N10" s="38"/>
      <c r="O10" s="38"/>
      <c r="P10" s="38"/>
      <c r="Q10" s="38"/>
      <c r="R10" s="38"/>
    </row>
    <row r="11" spans="1:18" x14ac:dyDescent="0.3">
      <c r="A11" s="84" t="s">
        <v>34</v>
      </c>
      <c r="B11" s="85"/>
      <c r="C11" s="85"/>
      <c r="D11" s="85"/>
      <c r="E11" s="85"/>
      <c r="F11" s="85"/>
      <c r="G11" s="85"/>
      <c r="H11" s="85"/>
      <c r="I11" s="86"/>
      <c r="J11" s="38"/>
      <c r="K11" s="38"/>
      <c r="L11" s="38"/>
      <c r="M11" s="38"/>
      <c r="N11" s="38"/>
      <c r="O11" s="38"/>
      <c r="P11" s="38"/>
      <c r="Q11" s="38"/>
      <c r="R11" s="38"/>
    </row>
    <row r="12" spans="1:18" x14ac:dyDescent="0.3">
      <c r="A12" s="68" t="s">
        <v>35</v>
      </c>
      <c r="B12" s="69"/>
      <c r="C12" s="69"/>
      <c r="D12" s="69"/>
      <c r="E12" s="69"/>
      <c r="F12" s="69"/>
      <c r="G12" s="69"/>
      <c r="H12" s="69"/>
      <c r="I12" s="70"/>
      <c r="J12" s="38"/>
      <c r="K12" s="38"/>
      <c r="L12" s="38"/>
      <c r="M12" s="38"/>
      <c r="N12" s="38"/>
      <c r="O12" s="38"/>
      <c r="P12" s="38"/>
      <c r="Q12" s="38"/>
      <c r="R12" s="38"/>
    </row>
    <row r="13" spans="1:18" x14ac:dyDescent="0.3">
      <c r="A13" s="71" t="s">
        <v>53</v>
      </c>
      <c r="B13" s="72"/>
      <c r="C13" s="72"/>
      <c r="D13" s="72"/>
      <c r="E13" s="72"/>
      <c r="F13" s="72"/>
      <c r="G13" s="72"/>
      <c r="H13" s="72"/>
      <c r="I13" s="73"/>
      <c r="J13" s="38"/>
      <c r="K13" s="38"/>
      <c r="L13" s="38"/>
      <c r="M13" s="38"/>
      <c r="N13" s="38"/>
      <c r="O13" s="38"/>
      <c r="P13" s="38"/>
      <c r="Q13" s="38"/>
      <c r="R13" s="38"/>
    </row>
    <row r="14" spans="1:18" x14ac:dyDescent="0.3">
      <c r="A14" s="74" t="s">
        <v>54</v>
      </c>
      <c r="B14" s="75"/>
      <c r="C14" s="75"/>
      <c r="D14" s="75"/>
      <c r="E14" s="75"/>
      <c r="F14" s="75"/>
      <c r="G14" s="75"/>
      <c r="H14" s="75"/>
      <c r="I14" s="76"/>
      <c r="J14" s="38"/>
      <c r="K14" s="38"/>
      <c r="L14" s="38"/>
      <c r="M14" s="38"/>
      <c r="N14" s="38"/>
      <c r="O14" s="38"/>
      <c r="P14" s="38"/>
      <c r="Q14" s="38"/>
      <c r="R14" s="38"/>
    </row>
    <row r="15" spans="1:18" x14ac:dyDescent="0.3">
      <c r="A15" s="51" t="s">
        <v>36</v>
      </c>
      <c r="B15" s="52"/>
      <c r="C15" s="52"/>
      <c r="D15" s="52"/>
      <c r="E15" s="52"/>
      <c r="F15" s="52"/>
      <c r="G15" s="52"/>
      <c r="H15" s="52"/>
      <c r="I15" s="53"/>
      <c r="J15" s="38"/>
      <c r="K15" s="38"/>
      <c r="L15" s="38"/>
      <c r="M15" s="38"/>
      <c r="N15" s="38"/>
      <c r="O15" s="38"/>
      <c r="P15" s="38"/>
      <c r="Q15" s="38"/>
      <c r="R15" s="38"/>
    </row>
    <row r="16" spans="1:18" x14ac:dyDescent="0.3">
      <c r="A16" s="60" t="s">
        <v>37</v>
      </c>
      <c r="B16" s="61"/>
      <c r="C16" s="61"/>
      <c r="D16" s="61"/>
      <c r="E16" s="61"/>
      <c r="F16" s="61"/>
      <c r="G16" s="61"/>
      <c r="H16" s="61"/>
      <c r="I16" s="62"/>
      <c r="J16" s="38"/>
      <c r="K16" s="38"/>
      <c r="L16" s="38"/>
      <c r="M16" s="38"/>
      <c r="N16" s="38"/>
      <c r="O16" s="38"/>
      <c r="P16" s="38"/>
      <c r="Q16" s="38"/>
      <c r="R16" s="38"/>
    </row>
    <row r="17" spans="1:18" x14ac:dyDescent="0.3">
      <c r="A17" s="51" t="s">
        <v>38</v>
      </c>
      <c r="B17" s="52"/>
      <c r="C17" s="52"/>
      <c r="D17" s="52"/>
      <c r="E17" s="52"/>
      <c r="F17" s="52"/>
      <c r="G17" s="52"/>
      <c r="H17" s="52"/>
      <c r="I17" s="53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15" customHeight="1" x14ac:dyDescent="0.3">
      <c r="A18" s="54" t="s">
        <v>89</v>
      </c>
      <c r="B18" s="55"/>
      <c r="C18" s="55"/>
      <c r="D18" s="55"/>
      <c r="E18" s="55"/>
      <c r="F18" s="55"/>
      <c r="G18" s="55"/>
      <c r="H18" s="55"/>
      <c r="I18" s="56"/>
      <c r="J18" s="38"/>
      <c r="K18" s="38"/>
      <c r="L18" s="38"/>
      <c r="M18" s="38"/>
      <c r="N18" s="38"/>
      <c r="O18" s="38"/>
      <c r="P18" s="38"/>
      <c r="Q18" s="38"/>
      <c r="R18" s="38"/>
    </row>
    <row r="19" spans="1:18" x14ac:dyDescent="0.3">
      <c r="A19" s="57" t="s">
        <v>90</v>
      </c>
      <c r="B19" s="58"/>
      <c r="C19" s="58"/>
      <c r="D19" s="58"/>
      <c r="E19" s="58"/>
      <c r="F19" s="58"/>
      <c r="G19" s="58"/>
      <c r="H19" s="58"/>
      <c r="I19" s="59"/>
      <c r="J19" s="38"/>
      <c r="K19" s="38"/>
      <c r="L19" s="38"/>
      <c r="M19" s="38"/>
      <c r="N19" s="38"/>
      <c r="O19" s="38"/>
      <c r="P19" s="38"/>
      <c r="Q19" s="38"/>
      <c r="R19" s="38"/>
    </row>
    <row r="20" spans="1:18" ht="15" customHeight="1" x14ac:dyDescent="0.3">
      <c r="A20" s="51" t="s">
        <v>39</v>
      </c>
      <c r="B20" s="52"/>
      <c r="C20" s="52"/>
      <c r="D20" s="52"/>
      <c r="E20" s="52"/>
      <c r="F20" s="52"/>
      <c r="G20" s="52"/>
      <c r="H20" s="52"/>
      <c r="I20" s="53"/>
      <c r="J20" s="38"/>
      <c r="K20" s="38"/>
      <c r="L20" s="38"/>
      <c r="M20" s="38"/>
      <c r="N20" s="38"/>
      <c r="O20" s="38"/>
      <c r="P20" s="38"/>
      <c r="Q20" s="38"/>
      <c r="R20" s="38"/>
    </row>
    <row r="21" spans="1:18" ht="15" customHeight="1" x14ac:dyDescent="0.3">
      <c r="A21" s="60" t="s">
        <v>26</v>
      </c>
      <c r="B21" s="61"/>
      <c r="C21" s="61"/>
      <c r="D21" s="61"/>
      <c r="E21" s="61"/>
      <c r="F21" s="61"/>
      <c r="G21" s="61"/>
      <c r="H21" s="61"/>
      <c r="I21" s="62"/>
      <c r="J21" s="38"/>
      <c r="K21" s="38"/>
      <c r="L21" s="38"/>
      <c r="M21" s="38"/>
      <c r="N21" s="38"/>
      <c r="O21" s="38"/>
      <c r="P21" s="38"/>
      <c r="Q21" s="38"/>
      <c r="R21" s="38"/>
    </row>
    <row r="22" spans="1:18" ht="15" customHeight="1" x14ac:dyDescent="0.3">
      <c r="A22" s="63" t="s">
        <v>40</v>
      </c>
      <c r="B22" s="63"/>
      <c r="C22" s="63"/>
      <c r="D22" s="63"/>
      <c r="E22" s="63"/>
      <c r="F22" s="63"/>
      <c r="G22" s="63"/>
      <c r="H22" s="63"/>
      <c r="I22" s="63"/>
      <c r="J22" s="38"/>
      <c r="K22" s="38"/>
      <c r="L22" s="38"/>
      <c r="M22" s="38"/>
      <c r="N22" s="38"/>
      <c r="O22" s="38"/>
      <c r="P22" s="38"/>
      <c r="Q22" s="38"/>
      <c r="R22" s="38"/>
    </row>
    <row r="23" spans="1:18" ht="15" customHeight="1" x14ac:dyDescent="0.3">
      <c r="A23" s="3" t="s">
        <v>41</v>
      </c>
      <c r="B23" s="37">
        <v>45</v>
      </c>
      <c r="C23" s="64" t="s">
        <v>42</v>
      </c>
      <c r="D23" s="64"/>
      <c r="E23" s="66" t="s">
        <v>43</v>
      </c>
      <c r="F23" s="66"/>
      <c r="G23" s="66"/>
      <c r="H23" s="66"/>
      <c r="I23" s="67"/>
      <c r="J23" s="38"/>
      <c r="K23" s="38"/>
      <c r="L23" s="38"/>
      <c r="M23" s="38"/>
      <c r="N23" s="38"/>
      <c r="O23" s="38"/>
      <c r="P23" s="38"/>
      <c r="Q23" s="38"/>
      <c r="R23" s="38"/>
    </row>
    <row r="24" spans="1:18" ht="15" customHeight="1" x14ac:dyDescent="0.3">
      <c r="A24" s="3" t="s">
        <v>44</v>
      </c>
      <c r="B24" s="37" t="s">
        <v>45</v>
      </c>
      <c r="C24" s="64" t="s">
        <v>46</v>
      </c>
      <c r="D24" s="64"/>
      <c r="E24" s="66" t="s">
        <v>47</v>
      </c>
      <c r="F24" s="66"/>
      <c r="G24" s="66"/>
      <c r="H24" s="66"/>
      <c r="I24" s="67"/>
      <c r="J24" s="38"/>
      <c r="K24" s="38"/>
      <c r="L24" s="38"/>
      <c r="M24" s="38"/>
      <c r="N24" s="38"/>
      <c r="O24" s="38"/>
      <c r="P24" s="38"/>
      <c r="Q24" s="38"/>
      <c r="R24" s="38"/>
    </row>
    <row r="25" spans="1:18" x14ac:dyDescent="0.3">
      <c r="A25" s="4" t="s">
        <v>44</v>
      </c>
      <c r="B25" s="37" t="s">
        <v>45</v>
      </c>
      <c r="C25" s="64" t="s">
        <v>48</v>
      </c>
      <c r="D25" s="64"/>
      <c r="E25" s="101" t="s">
        <v>49</v>
      </c>
      <c r="F25" s="101"/>
      <c r="G25" s="101"/>
      <c r="H25" s="101"/>
      <c r="I25" s="102"/>
      <c r="J25" s="38"/>
      <c r="K25" s="38"/>
      <c r="L25" s="38"/>
      <c r="M25" s="38"/>
      <c r="N25" s="38"/>
      <c r="O25" s="38"/>
      <c r="P25" s="38"/>
      <c r="Q25" s="38"/>
      <c r="R25" s="38"/>
    </row>
    <row r="26" spans="1:18" ht="15" customHeight="1" x14ac:dyDescent="0.3">
      <c r="A26" s="5"/>
      <c r="B26" s="6"/>
      <c r="C26" s="65"/>
      <c r="D26" s="65"/>
      <c r="E26" s="103"/>
      <c r="F26" s="103"/>
      <c r="G26" s="103"/>
      <c r="H26" s="103"/>
      <c r="I26" s="104"/>
      <c r="J26" s="38"/>
      <c r="K26" s="38"/>
      <c r="L26" s="38"/>
      <c r="M26" s="38"/>
      <c r="N26" s="38"/>
      <c r="O26" s="38"/>
      <c r="P26" s="38"/>
      <c r="Q26" s="38"/>
      <c r="R26" s="38"/>
    </row>
    <row r="27" spans="1:18" ht="29.25" customHeight="1" x14ac:dyDescent="0.3">
      <c r="A27" s="46" t="s">
        <v>50</v>
      </c>
      <c r="B27" s="47"/>
      <c r="C27" s="47"/>
      <c r="D27" s="47"/>
      <c r="E27" s="47"/>
      <c r="F27" s="47"/>
      <c r="G27" s="48"/>
      <c r="H27" s="49">
        <f>KO.OFE!H54</f>
        <v>0</v>
      </c>
      <c r="I27" s="50"/>
      <c r="J27" s="38"/>
      <c r="K27" s="38"/>
      <c r="L27" s="38"/>
      <c r="M27" s="38"/>
      <c r="N27" s="38"/>
      <c r="O27" s="38"/>
      <c r="P27" s="38"/>
      <c r="Q27" s="38"/>
      <c r="R27" s="38"/>
    </row>
    <row r="28" spans="1:18" x14ac:dyDescent="0.3">
      <c r="A28" s="99" t="s">
        <v>51</v>
      </c>
      <c r="B28" s="105"/>
      <c r="C28" s="105"/>
      <c r="D28" s="105"/>
      <c r="E28" s="105"/>
      <c r="F28" s="105"/>
      <c r="G28" s="105"/>
      <c r="H28" s="105"/>
      <c r="I28" s="106"/>
      <c r="J28" s="38"/>
      <c r="K28" s="38"/>
      <c r="L28" s="38"/>
      <c r="M28" s="38"/>
      <c r="N28" s="38"/>
      <c r="O28" s="38"/>
      <c r="P28" s="38"/>
      <c r="Q28" s="38"/>
      <c r="R28" s="38"/>
    </row>
    <row r="29" spans="1:18" x14ac:dyDescent="0.3">
      <c r="A29" s="100"/>
      <c r="B29" s="107"/>
      <c r="C29" s="107"/>
      <c r="D29" s="107"/>
      <c r="E29" s="107"/>
      <c r="F29" s="107"/>
      <c r="G29" s="107"/>
      <c r="H29" s="107"/>
      <c r="I29" s="108"/>
      <c r="J29" s="38"/>
      <c r="K29" s="38"/>
      <c r="L29" s="38"/>
      <c r="M29" s="38"/>
      <c r="N29" s="38"/>
      <c r="O29" s="38"/>
      <c r="P29" s="38"/>
      <c r="Q29" s="38"/>
      <c r="R29" s="38"/>
    </row>
    <row r="30" spans="1:18" x14ac:dyDescent="0.3">
      <c r="J30" s="38"/>
      <c r="K30" s="38"/>
      <c r="L30" s="38"/>
      <c r="M30" s="38"/>
      <c r="N30" s="38"/>
      <c r="O30" s="38"/>
      <c r="P30" s="38"/>
      <c r="Q30" s="38"/>
      <c r="R30" s="38"/>
    </row>
    <row r="31" spans="1:18" x14ac:dyDescent="0.3">
      <c r="J31" s="38"/>
      <c r="K31" s="38"/>
      <c r="L31" s="38"/>
      <c r="M31" s="38"/>
      <c r="N31" s="38"/>
      <c r="O31" s="38"/>
      <c r="P31" s="38"/>
      <c r="Q31" s="38"/>
      <c r="R31" s="38"/>
    </row>
    <row r="32" spans="1:18" x14ac:dyDescent="0.3">
      <c r="J32" s="38"/>
      <c r="K32" s="38"/>
      <c r="L32" s="38"/>
      <c r="M32" s="38"/>
      <c r="N32" s="38"/>
      <c r="O32" s="38"/>
      <c r="P32" s="38"/>
      <c r="Q32" s="38"/>
      <c r="R32" s="38"/>
    </row>
    <row r="33" spans="10:18" ht="30" customHeight="1" x14ac:dyDescent="0.3">
      <c r="J33" s="38"/>
      <c r="K33" s="38"/>
      <c r="L33" s="38"/>
      <c r="M33" s="38"/>
      <c r="N33" s="38"/>
      <c r="O33" s="38"/>
      <c r="P33" s="38"/>
      <c r="Q33" s="38"/>
      <c r="R33" s="38"/>
    </row>
    <row r="34" spans="10:18" x14ac:dyDescent="0.3">
      <c r="J34" s="38"/>
      <c r="K34" s="38"/>
      <c r="L34" s="38"/>
      <c r="M34" s="38"/>
      <c r="N34" s="38"/>
      <c r="O34" s="38"/>
      <c r="P34" s="38"/>
      <c r="Q34" s="38"/>
      <c r="R34" s="38"/>
    </row>
    <row r="35" spans="10:18" x14ac:dyDescent="0.3">
      <c r="J35" s="38"/>
      <c r="K35" s="38"/>
      <c r="L35" s="38"/>
      <c r="M35" s="38"/>
      <c r="N35" s="38"/>
      <c r="O35" s="38"/>
      <c r="P35" s="38"/>
      <c r="Q35" s="38"/>
      <c r="R35" s="38"/>
    </row>
    <row r="36" spans="10:18" x14ac:dyDescent="0.3">
      <c r="J36" s="38"/>
      <c r="K36" s="38"/>
      <c r="L36" s="38"/>
      <c r="M36" s="38"/>
      <c r="N36" s="38"/>
      <c r="O36" s="38"/>
      <c r="P36" s="38"/>
      <c r="Q36" s="38"/>
      <c r="R36" s="38"/>
    </row>
    <row r="37" spans="10:18" x14ac:dyDescent="0.3">
      <c r="J37" s="38"/>
      <c r="K37" s="38"/>
      <c r="L37" s="38"/>
      <c r="M37" s="38"/>
      <c r="N37" s="38"/>
      <c r="O37" s="38"/>
      <c r="P37" s="38"/>
      <c r="Q37" s="38"/>
      <c r="R37" s="38"/>
    </row>
    <row r="38" spans="10:18" x14ac:dyDescent="0.3">
      <c r="J38" s="38"/>
      <c r="K38" s="38"/>
      <c r="L38" s="38"/>
      <c r="M38" s="38"/>
      <c r="N38" s="38"/>
      <c r="O38" s="38"/>
      <c r="P38" s="38"/>
      <c r="Q38" s="38"/>
      <c r="R38" s="38"/>
    </row>
    <row r="39" spans="10:18" x14ac:dyDescent="0.3">
      <c r="J39" s="38"/>
      <c r="K39" s="38"/>
      <c r="L39" s="38"/>
      <c r="M39" s="38"/>
      <c r="N39" s="38"/>
      <c r="O39" s="38"/>
      <c r="P39" s="38"/>
      <c r="Q39" s="38"/>
      <c r="R39" s="38"/>
    </row>
    <row r="40" spans="10:18" x14ac:dyDescent="0.3">
      <c r="J40" s="38"/>
      <c r="K40" s="38"/>
      <c r="L40" s="38"/>
      <c r="M40" s="38"/>
      <c r="N40" s="38"/>
      <c r="O40" s="38"/>
      <c r="P40" s="38"/>
      <c r="Q40" s="38"/>
      <c r="R40" s="38"/>
    </row>
    <row r="41" spans="10:18" x14ac:dyDescent="0.3">
      <c r="J41" s="38"/>
      <c r="K41" s="38"/>
      <c r="L41" s="38"/>
      <c r="M41" s="38"/>
      <c r="N41" s="38"/>
      <c r="O41" s="38"/>
      <c r="P41" s="38"/>
      <c r="Q41" s="38"/>
      <c r="R41" s="38"/>
    </row>
    <row r="42" spans="10:18" x14ac:dyDescent="0.3">
      <c r="J42" s="38"/>
      <c r="K42" s="38"/>
      <c r="L42" s="38"/>
      <c r="M42" s="38"/>
      <c r="N42" s="38"/>
      <c r="O42" s="38"/>
      <c r="P42" s="38"/>
      <c r="Q42" s="38"/>
      <c r="R42" s="38"/>
    </row>
    <row r="43" spans="10:18" x14ac:dyDescent="0.3">
      <c r="J43" s="38"/>
      <c r="K43" s="38"/>
      <c r="L43" s="38"/>
      <c r="M43" s="38"/>
      <c r="N43" s="38"/>
      <c r="O43" s="38"/>
      <c r="P43" s="38"/>
      <c r="Q43" s="38"/>
      <c r="R43" s="38"/>
    </row>
    <row r="44" spans="10:18" x14ac:dyDescent="0.3">
      <c r="J44" s="38"/>
      <c r="K44" s="38"/>
      <c r="L44" s="38"/>
      <c r="M44" s="38"/>
      <c r="N44" s="38"/>
      <c r="O44" s="38"/>
      <c r="P44" s="38"/>
      <c r="Q44" s="38"/>
      <c r="R44" s="38"/>
    </row>
    <row r="45" spans="10:18" x14ac:dyDescent="0.3">
      <c r="J45" s="38"/>
      <c r="K45" s="38"/>
      <c r="L45" s="38"/>
      <c r="M45" s="38"/>
      <c r="N45" s="38"/>
      <c r="O45" s="38"/>
      <c r="P45" s="38"/>
      <c r="Q45" s="38"/>
      <c r="R45" s="38"/>
    </row>
  </sheetData>
  <mergeCells count="34">
    <mergeCell ref="A28:A29"/>
    <mergeCell ref="C23:D23"/>
    <mergeCell ref="E24:I24"/>
    <mergeCell ref="E25:I26"/>
    <mergeCell ref="B28:I29"/>
    <mergeCell ref="A3:E5"/>
    <mergeCell ref="F3:I3"/>
    <mergeCell ref="F4:I4"/>
    <mergeCell ref="F5:I5"/>
    <mergeCell ref="A6:I6"/>
    <mergeCell ref="A14:I14"/>
    <mergeCell ref="A15:I15"/>
    <mergeCell ref="A16:I16"/>
    <mergeCell ref="A7:I7"/>
    <mergeCell ref="A8:I8"/>
    <mergeCell ref="A9:I9"/>
    <mergeCell ref="A10:I10"/>
    <mergeCell ref="A11:I11"/>
    <mergeCell ref="A1:I1"/>
    <mergeCell ref="A2:I2"/>
    <mergeCell ref="A27:G27"/>
    <mergeCell ref="H27:I27"/>
    <mergeCell ref="A17:I17"/>
    <mergeCell ref="A18:I18"/>
    <mergeCell ref="A19:I19"/>
    <mergeCell ref="A20:I20"/>
    <mergeCell ref="A21:I21"/>
    <mergeCell ref="A22:I22"/>
    <mergeCell ref="C24:D24"/>
    <mergeCell ref="C25:D25"/>
    <mergeCell ref="C26:D26"/>
    <mergeCell ref="E23:I23"/>
    <mergeCell ref="A12:I12"/>
    <mergeCell ref="A13:I13"/>
  </mergeCells>
  <printOptions horizontalCentered="1"/>
  <pageMargins left="0.78740157480314965" right="0.39370078740157483" top="0.78740157480314965" bottom="0.78740157480314965" header="0.31496062992125984" footer="0.31496062992125984"/>
  <pageSetup paperSize="9" firstPageNumber="8" orientation="portrait" useFirstPageNumber="1" r:id="rId1"/>
  <headerFooter differentFirst="1" scaleWithDoc="0"/>
  <colBreaks count="1" manualBreakCount="1">
    <brk id="10" max="2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E9381-99EA-4155-BD0E-B7431A8F2E79}">
  <dimension ref="A1:S56"/>
  <sheetViews>
    <sheetView tabSelected="1" view="pageBreakPreview" topLeftCell="C1" zoomScale="70" zoomScaleNormal="100" zoomScaleSheetLayoutView="70" zoomScalePageLayoutView="85" workbookViewId="0">
      <selection activeCell="G21" sqref="G21"/>
    </sheetView>
  </sheetViews>
  <sheetFormatPr defaultColWidth="9.109375" defaultRowHeight="13.8" x14ac:dyDescent="0.25"/>
  <cols>
    <col min="1" max="1" width="3.88671875" style="14" bestFit="1" customWidth="1"/>
    <col min="2" max="2" width="12.6640625" style="14" customWidth="1"/>
    <col min="3" max="3" width="6.44140625" style="14" customWidth="1"/>
    <col min="4" max="4" width="73.44140625" style="15" customWidth="1"/>
    <col min="5" max="5" width="7" style="16" customWidth="1"/>
    <col min="6" max="6" width="13" style="17" bestFit="1" customWidth="1"/>
    <col min="7" max="7" width="11.44140625" style="35" customWidth="1"/>
    <col min="8" max="8" width="18" style="36" bestFit="1" customWidth="1"/>
    <col min="9" max="10" width="13.44140625" style="35" customWidth="1"/>
    <col min="11" max="11" width="18" style="36" bestFit="1" customWidth="1"/>
    <col min="12" max="12" width="18" style="36" customWidth="1"/>
    <col min="13" max="13" width="13.44140625" style="35" customWidth="1"/>
    <col min="14" max="14" width="18" style="36" bestFit="1" customWidth="1"/>
    <col min="15" max="15" width="13" style="35" customWidth="1"/>
    <col min="16" max="16" width="18" style="36" bestFit="1" customWidth="1"/>
    <col min="17" max="17" width="13" style="35" customWidth="1"/>
    <col min="18" max="18" width="18" style="36" bestFit="1" customWidth="1"/>
    <col min="19" max="16384" width="9.109375" style="1"/>
  </cols>
  <sheetData>
    <row r="1" spans="1:19" ht="15" customHeight="1" x14ac:dyDescent="0.25">
      <c r="A1" s="109" t="s">
        <v>64</v>
      </c>
      <c r="B1" s="109"/>
      <c r="C1" s="109"/>
      <c r="D1" s="109"/>
      <c r="E1" s="110" t="s">
        <v>127</v>
      </c>
      <c r="F1" s="111"/>
      <c r="G1" s="111"/>
      <c r="H1" s="111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</row>
    <row r="2" spans="1:19" ht="75" customHeight="1" x14ac:dyDescent="0.25">
      <c r="A2" s="109"/>
      <c r="B2" s="109"/>
      <c r="C2" s="109"/>
      <c r="D2" s="109"/>
      <c r="E2" s="112" t="s">
        <v>128</v>
      </c>
      <c r="F2" s="113"/>
      <c r="G2" s="113"/>
      <c r="H2" s="113"/>
      <c r="I2" s="123"/>
      <c r="J2" s="124"/>
      <c r="K2" s="125"/>
      <c r="L2" s="123"/>
      <c r="M2" s="124"/>
      <c r="N2" s="125"/>
      <c r="O2" s="124"/>
      <c r="P2" s="125"/>
      <c r="Q2" s="124"/>
      <c r="R2" s="125"/>
      <c r="S2" s="123"/>
    </row>
    <row r="3" spans="1:19" ht="52.8" x14ac:dyDescent="0.25">
      <c r="A3" s="7" t="s">
        <v>0</v>
      </c>
      <c r="B3" s="2" t="s">
        <v>55</v>
      </c>
      <c r="C3" s="2" t="s">
        <v>129</v>
      </c>
      <c r="D3" s="7" t="s">
        <v>1</v>
      </c>
      <c r="E3" s="7" t="s">
        <v>2</v>
      </c>
      <c r="F3" s="8" t="s">
        <v>3</v>
      </c>
      <c r="G3" s="7" t="s">
        <v>21</v>
      </c>
      <c r="H3" s="117" t="s">
        <v>22</v>
      </c>
      <c r="I3" s="123"/>
      <c r="J3" s="126"/>
      <c r="K3" s="126"/>
      <c r="L3" s="123"/>
      <c r="M3" s="126"/>
      <c r="N3" s="126"/>
      <c r="O3" s="126"/>
      <c r="P3" s="126"/>
      <c r="Q3" s="126"/>
      <c r="R3" s="126"/>
      <c r="S3" s="123"/>
    </row>
    <row r="4" spans="1:19" x14ac:dyDescent="0.25">
      <c r="A4" s="31" t="s">
        <v>23</v>
      </c>
      <c r="B4" s="19" t="s">
        <v>4</v>
      </c>
      <c r="C4" s="19"/>
      <c r="D4" s="135" t="s">
        <v>5</v>
      </c>
      <c r="E4" s="19"/>
      <c r="F4" s="20"/>
      <c r="G4" s="20"/>
      <c r="H4" s="118"/>
      <c r="I4" s="123"/>
      <c r="J4" s="127"/>
      <c r="K4" s="127"/>
      <c r="L4" s="123"/>
      <c r="M4" s="127"/>
      <c r="N4" s="127"/>
      <c r="O4" s="127"/>
      <c r="P4" s="127"/>
      <c r="Q4" s="127"/>
      <c r="R4" s="127"/>
      <c r="S4" s="123"/>
    </row>
    <row r="5" spans="1:19" x14ac:dyDescent="0.25">
      <c r="A5" s="32" t="s">
        <v>23</v>
      </c>
      <c r="B5" s="21" t="s">
        <v>66</v>
      </c>
      <c r="C5" s="21"/>
      <c r="D5" s="136" t="s">
        <v>91</v>
      </c>
      <c r="E5" s="23"/>
      <c r="F5" s="24"/>
      <c r="G5" s="24"/>
      <c r="H5" s="119"/>
      <c r="I5" s="123"/>
      <c r="J5" s="128"/>
      <c r="K5" s="128"/>
      <c r="L5" s="123"/>
      <c r="M5" s="128"/>
      <c r="N5" s="128"/>
      <c r="O5" s="128"/>
      <c r="P5" s="128"/>
      <c r="Q5" s="128"/>
      <c r="R5" s="128"/>
      <c r="S5" s="123"/>
    </row>
    <row r="6" spans="1:19" ht="30" customHeight="1" x14ac:dyDescent="0.25">
      <c r="A6" s="9">
        <v>1</v>
      </c>
      <c r="B6" s="10"/>
      <c r="C6" s="25" t="s">
        <v>58</v>
      </c>
      <c r="D6" s="137" t="s">
        <v>92</v>
      </c>
      <c r="E6" s="147" t="s">
        <v>6</v>
      </c>
      <c r="F6" s="141">
        <v>2678.52</v>
      </c>
      <c r="G6" s="39"/>
      <c r="H6" s="120"/>
      <c r="I6" s="123"/>
      <c r="J6" s="129"/>
      <c r="K6" s="129"/>
      <c r="L6" s="123"/>
      <c r="M6" s="129"/>
      <c r="N6" s="129"/>
      <c r="O6" s="129"/>
      <c r="P6" s="129"/>
      <c r="Q6" s="129"/>
      <c r="R6" s="129"/>
      <c r="S6" s="123"/>
    </row>
    <row r="7" spans="1:19" x14ac:dyDescent="0.25">
      <c r="A7" s="32" t="s">
        <v>23</v>
      </c>
      <c r="B7" s="21" t="s">
        <v>8</v>
      </c>
      <c r="C7" s="21"/>
      <c r="D7" s="136" t="s">
        <v>9</v>
      </c>
      <c r="E7" s="144"/>
      <c r="F7" s="142"/>
      <c r="G7" s="24"/>
      <c r="H7" s="119"/>
      <c r="I7" s="123"/>
      <c r="J7" s="128"/>
      <c r="K7" s="128"/>
      <c r="L7" s="123"/>
      <c r="M7" s="128"/>
      <c r="N7" s="128"/>
      <c r="O7" s="128"/>
      <c r="P7" s="128"/>
      <c r="Q7" s="128"/>
      <c r="R7" s="128"/>
      <c r="S7" s="123"/>
    </row>
    <row r="8" spans="1:19" ht="15" customHeight="1" x14ac:dyDescent="0.25">
      <c r="A8" s="9">
        <f>A6+1</f>
        <v>2</v>
      </c>
      <c r="B8" s="10"/>
      <c r="C8" s="18" t="s">
        <v>58</v>
      </c>
      <c r="D8" s="137" t="s">
        <v>93</v>
      </c>
      <c r="E8" s="147" t="s">
        <v>6</v>
      </c>
      <c r="F8" s="141">
        <v>68</v>
      </c>
      <c r="G8" s="39"/>
      <c r="H8" s="120"/>
      <c r="I8" s="123"/>
      <c r="J8" s="129"/>
      <c r="K8" s="129"/>
      <c r="L8" s="123"/>
      <c r="M8" s="129"/>
      <c r="N8" s="129"/>
      <c r="O8" s="129"/>
      <c r="P8" s="129"/>
      <c r="Q8" s="129"/>
      <c r="R8" s="129"/>
      <c r="S8" s="123"/>
    </row>
    <row r="9" spans="1:19" ht="15" customHeight="1" x14ac:dyDescent="0.25">
      <c r="A9" s="9">
        <f>A8+1</f>
        <v>3</v>
      </c>
      <c r="B9" s="10"/>
      <c r="C9" s="18" t="s">
        <v>62</v>
      </c>
      <c r="D9" s="137" t="s">
        <v>94</v>
      </c>
      <c r="E9" s="147" t="s">
        <v>6</v>
      </c>
      <c r="F9" s="141">
        <v>310.39999999999998</v>
      </c>
      <c r="G9" s="39"/>
      <c r="H9" s="120"/>
      <c r="I9" s="123"/>
      <c r="J9" s="129"/>
      <c r="K9" s="129"/>
      <c r="L9" s="123"/>
      <c r="M9" s="129"/>
      <c r="N9" s="129"/>
      <c r="O9" s="129"/>
      <c r="P9" s="129"/>
      <c r="Q9" s="129"/>
      <c r="R9" s="129"/>
      <c r="S9" s="123"/>
    </row>
    <row r="10" spans="1:19" ht="15" customHeight="1" x14ac:dyDescent="0.25">
      <c r="A10" s="9">
        <f>A9+1</f>
        <v>4</v>
      </c>
      <c r="B10" s="10"/>
      <c r="C10" s="18" t="s">
        <v>85</v>
      </c>
      <c r="D10" s="137" t="s">
        <v>10</v>
      </c>
      <c r="E10" s="147" t="s">
        <v>11</v>
      </c>
      <c r="F10" s="141">
        <v>21</v>
      </c>
      <c r="G10" s="39"/>
      <c r="H10" s="120"/>
      <c r="I10" s="123"/>
      <c r="J10" s="129"/>
      <c r="K10" s="129"/>
      <c r="L10" s="123"/>
      <c r="M10" s="129"/>
      <c r="N10" s="129"/>
      <c r="O10" s="129"/>
      <c r="P10" s="129"/>
      <c r="Q10" s="129"/>
      <c r="R10" s="129"/>
      <c r="S10" s="123"/>
    </row>
    <row r="11" spans="1:19" ht="15" customHeight="1" x14ac:dyDescent="0.25">
      <c r="A11" s="9">
        <f>A10+1</f>
        <v>5</v>
      </c>
      <c r="B11" s="10"/>
      <c r="C11" s="18" t="s">
        <v>86</v>
      </c>
      <c r="D11" s="137" t="s">
        <v>12</v>
      </c>
      <c r="E11" s="147" t="s">
        <v>11</v>
      </c>
      <c r="F11" s="141">
        <v>126.2</v>
      </c>
      <c r="G11" s="39"/>
      <c r="H11" s="120"/>
      <c r="I11" s="123"/>
      <c r="J11" s="129"/>
      <c r="K11" s="129"/>
      <c r="L11" s="123"/>
      <c r="M11" s="129"/>
      <c r="N11" s="129"/>
      <c r="O11" s="129"/>
      <c r="P11" s="129"/>
      <c r="Q11" s="129"/>
      <c r="R11" s="129"/>
      <c r="S11" s="123"/>
    </row>
    <row r="12" spans="1:19" ht="15" customHeight="1" x14ac:dyDescent="0.25">
      <c r="A12" s="9">
        <f>A11+1</f>
        <v>6</v>
      </c>
      <c r="B12" s="10"/>
      <c r="C12" s="18" t="s">
        <v>85</v>
      </c>
      <c r="D12" s="137" t="s">
        <v>95</v>
      </c>
      <c r="E12" s="147" t="s">
        <v>11</v>
      </c>
      <c r="F12" s="141">
        <v>81</v>
      </c>
      <c r="G12" s="39"/>
      <c r="H12" s="120"/>
      <c r="I12" s="123"/>
      <c r="J12" s="129"/>
      <c r="K12" s="129"/>
      <c r="L12" s="123"/>
      <c r="M12" s="129"/>
      <c r="N12" s="129"/>
      <c r="O12" s="129"/>
      <c r="P12" s="129"/>
      <c r="Q12" s="129"/>
      <c r="R12" s="129"/>
      <c r="S12" s="123"/>
    </row>
    <row r="13" spans="1:19" ht="15" customHeight="1" x14ac:dyDescent="0.25">
      <c r="A13" s="9">
        <f t="shared" ref="A13" si="0">A12+1</f>
        <v>7</v>
      </c>
      <c r="B13" s="10"/>
      <c r="C13" s="18" t="s">
        <v>125</v>
      </c>
      <c r="D13" s="137" t="s">
        <v>96</v>
      </c>
      <c r="E13" s="147" t="s">
        <v>11</v>
      </c>
      <c r="F13" s="141">
        <v>257.85000000000002</v>
      </c>
      <c r="G13" s="39"/>
      <c r="H13" s="120"/>
      <c r="I13" s="123"/>
      <c r="J13" s="129"/>
      <c r="K13" s="129"/>
      <c r="L13" s="123"/>
      <c r="M13" s="129"/>
      <c r="N13" s="129"/>
      <c r="O13" s="129"/>
      <c r="P13" s="129"/>
      <c r="Q13" s="129"/>
      <c r="R13" s="129"/>
      <c r="S13" s="123"/>
    </row>
    <row r="14" spans="1:19" ht="15" customHeight="1" x14ac:dyDescent="0.25">
      <c r="A14" s="9">
        <f>A13+1</f>
        <v>8</v>
      </c>
      <c r="B14" s="10"/>
      <c r="C14" s="18" t="s">
        <v>126</v>
      </c>
      <c r="D14" s="137" t="s">
        <v>97</v>
      </c>
      <c r="E14" s="147" t="s">
        <v>11</v>
      </c>
      <c r="F14" s="141">
        <v>39</v>
      </c>
      <c r="G14" s="39"/>
      <c r="H14" s="120"/>
      <c r="I14" s="123"/>
      <c r="J14" s="129"/>
      <c r="K14" s="129"/>
      <c r="L14" s="123"/>
      <c r="M14" s="129"/>
      <c r="N14" s="129"/>
      <c r="O14" s="129"/>
      <c r="P14" s="129"/>
      <c r="Q14" s="129"/>
      <c r="R14" s="129"/>
      <c r="S14" s="123"/>
    </row>
    <row r="15" spans="1:19" x14ac:dyDescent="0.25">
      <c r="A15" s="19" t="s">
        <v>23</v>
      </c>
      <c r="B15" s="19" t="s">
        <v>13</v>
      </c>
      <c r="C15" s="19"/>
      <c r="D15" s="135" t="s">
        <v>14</v>
      </c>
      <c r="E15" s="135"/>
      <c r="F15" s="143"/>
      <c r="G15" s="20"/>
      <c r="H15" s="118"/>
      <c r="I15" s="123"/>
      <c r="J15" s="127"/>
      <c r="K15" s="127"/>
      <c r="L15" s="123"/>
      <c r="M15" s="127"/>
      <c r="N15" s="127"/>
      <c r="O15" s="127"/>
      <c r="P15" s="127"/>
      <c r="Q15" s="127"/>
      <c r="R15" s="127"/>
      <c r="S15" s="123"/>
    </row>
    <row r="16" spans="1:19" x14ac:dyDescent="0.25">
      <c r="A16" s="32" t="s">
        <v>23</v>
      </c>
      <c r="B16" s="21" t="s">
        <v>24</v>
      </c>
      <c r="C16" s="21"/>
      <c r="D16" s="136" t="s">
        <v>25</v>
      </c>
      <c r="E16" s="148"/>
      <c r="F16" s="144"/>
      <c r="G16" s="28"/>
      <c r="H16" s="119"/>
      <c r="I16" s="123"/>
      <c r="J16" s="128"/>
      <c r="K16" s="128"/>
      <c r="L16" s="123"/>
      <c r="M16" s="128"/>
      <c r="N16" s="128"/>
      <c r="O16" s="128"/>
      <c r="P16" s="128"/>
      <c r="Q16" s="128"/>
      <c r="R16" s="128"/>
      <c r="S16" s="123"/>
    </row>
    <row r="17" spans="1:19" ht="15" customHeight="1" x14ac:dyDescent="0.25">
      <c r="A17" s="9">
        <f>A14+1</f>
        <v>9</v>
      </c>
      <c r="B17" s="10"/>
      <c r="C17" s="18" t="s">
        <v>57</v>
      </c>
      <c r="D17" s="137" t="s">
        <v>98</v>
      </c>
      <c r="E17" s="147" t="s">
        <v>7</v>
      </c>
      <c r="F17" s="141">
        <v>1480.61</v>
      </c>
      <c r="G17" s="39"/>
      <c r="H17" s="120"/>
      <c r="I17" s="123"/>
      <c r="J17" s="129"/>
      <c r="K17" s="129"/>
      <c r="L17" s="123"/>
      <c r="M17" s="129"/>
      <c r="N17" s="129"/>
      <c r="O17" s="129"/>
      <c r="P17" s="129"/>
      <c r="Q17" s="129"/>
      <c r="R17" s="129"/>
      <c r="S17" s="123"/>
    </row>
    <row r="18" spans="1:19" x14ac:dyDescent="0.25">
      <c r="A18" s="32" t="s">
        <v>23</v>
      </c>
      <c r="B18" s="21" t="s">
        <v>15</v>
      </c>
      <c r="C18" s="21"/>
      <c r="D18" s="136" t="s">
        <v>16</v>
      </c>
      <c r="E18" s="148"/>
      <c r="F18" s="144"/>
      <c r="G18" s="28"/>
      <c r="H18" s="119"/>
      <c r="I18" s="123"/>
      <c r="J18" s="128"/>
      <c r="K18" s="128"/>
      <c r="L18" s="123"/>
      <c r="M18" s="128"/>
      <c r="N18" s="128"/>
      <c r="O18" s="128"/>
      <c r="P18" s="128"/>
      <c r="Q18" s="128"/>
      <c r="R18" s="128"/>
      <c r="S18" s="123"/>
    </row>
    <row r="19" spans="1:19" ht="15" customHeight="1" x14ac:dyDescent="0.25">
      <c r="A19" s="9">
        <f>A17+1</f>
        <v>10</v>
      </c>
      <c r="B19" s="10"/>
      <c r="C19" s="18" t="s">
        <v>59</v>
      </c>
      <c r="D19" s="137" t="s">
        <v>99</v>
      </c>
      <c r="E19" s="147" t="s">
        <v>7</v>
      </c>
      <c r="F19" s="141">
        <v>2062.17</v>
      </c>
      <c r="G19" s="39"/>
      <c r="H19" s="120"/>
      <c r="I19" s="123"/>
      <c r="J19" s="129"/>
      <c r="K19" s="129"/>
      <c r="L19" s="123"/>
      <c r="M19" s="129"/>
      <c r="N19" s="129"/>
      <c r="O19" s="129"/>
      <c r="P19" s="129"/>
      <c r="Q19" s="129"/>
      <c r="R19" s="129"/>
      <c r="S19" s="123"/>
    </row>
    <row r="20" spans="1:19" ht="30" customHeight="1" x14ac:dyDescent="0.25">
      <c r="A20" s="9">
        <f>A19+1</f>
        <v>11</v>
      </c>
      <c r="B20" s="10"/>
      <c r="C20" s="18" t="s">
        <v>59</v>
      </c>
      <c r="D20" s="137" t="s">
        <v>100</v>
      </c>
      <c r="E20" s="147" t="s">
        <v>7</v>
      </c>
      <c r="F20" s="141">
        <v>337.1</v>
      </c>
      <c r="G20" s="39"/>
      <c r="H20" s="120"/>
      <c r="I20" s="123"/>
      <c r="J20" s="129"/>
      <c r="K20" s="129"/>
      <c r="L20" s="123"/>
      <c r="M20" s="129"/>
      <c r="N20" s="129"/>
      <c r="O20" s="129"/>
      <c r="P20" s="129"/>
      <c r="Q20" s="129"/>
      <c r="R20" s="129"/>
      <c r="S20" s="123"/>
    </row>
    <row r="21" spans="1:19" x14ac:dyDescent="0.25">
      <c r="A21" s="19" t="s">
        <v>23</v>
      </c>
      <c r="B21" s="19" t="s">
        <v>17</v>
      </c>
      <c r="C21" s="19"/>
      <c r="D21" s="135" t="s">
        <v>18</v>
      </c>
      <c r="E21" s="135"/>
      <c r="F21" s="143"/>
      <c r="G21" s="20"/>
      <c r="H21" s="118"/>
      <c r="I21" s="123"/>
      <c r="J21" s="127"/>
      <c r="K21" s="127"/>
      <c r="L21" s="123"/>
      <c r="M21" s="127"/>
      <c r="N21" s="127"/>
      <c r="O21" s="127"/>
      <c r="P21" s="127"/>
      <c r="Q21" s="127"/>
      <c r="R21" s="127"/>
      <c r="S21" s="123"/>
    </row>
    <row r="22" spans="1:19" x14ac:dyDescent="0.25">
      <c r="A22" s="32" t="s">
        <v>23</v>
      </c>
      <c r="B22" s="21" t="s">
        <v>19</v>
      </c>
      <c r="C22" s="21"/>
      <c r="D22" s="136" t="s">
        <v>101</v>
      </c>
      <c r="E22" s="148"/>
      <c r="F22" s="144"/>
      <c r="G22" s="28"/>
      <c r="H22" s="119"/>
      <c r="I22" s="123"/>
      <c r="J22" s="128"/>
      <c r="K22" s="128"/>
      <c r="L22" s="123"/>
      <c r="M22" s="128"/>
      <c r="N22" s="128"/>
      <c r="O22" s="128"/>
      <c r="P22" s="128"/>
      <c r="Q22" s="128"/>
      <c r="R22" s="128"/>
      <c r="S22" s="123"/>
    </row>
    <row r="23" spans="1:19" ht="30" customHeight="1" x14ac:dyDescent="0.25">
      <c r="A23" s="9">
        <f>A20+1</f>
        <v>12</v>
      </c>
      <c r="B23" s="10"/>
      <c r="C23" s="18" t="s">
        <v>61</v>
      </c>
      <c r="D23" s="137" t="s">
        <v>132</v>
      </c>
      <c r="E23" s="147" t="s">
        <v>6</v>
      </c>
      <c r="F23" s="141">
        <v>2195.94</v>
      </c>
      <c r="G23" s="39"/>
      <c r="H23" s="120"/>
      <c r="I23" s="123"/>
      <c r="J23" s="129"/>
      <c r="K23" s="129"/>
      <c r="L23" s="123"/>
      <c r="M23" s="130"/>
      <c r="N23" s="129"/>
      <c r="O23" s="129"/>
      <c r="P23" s="129"/>
      <c r="Q23" s="129"/>
      <c r="R23" s="129"/>
      <c r="S23" s="123"/>
    </row>
    <row r="24" spans="1:19" ht="30" customHeight="1" x14ac:dyDescent="0.25">
      <c r="A24" s="9">
        <f>A23+1</f>
        <v>13</v>
      </c>
      <c r="B24" s="29"/>
      <c r="C24" s="18" t="s">
        <v>61</v>
      </c>
      <c r="D24" s="137" t="s">
        <v>133</v>
      </c>
      <c r="E24" s="147" t="s">
        <v>6</v>
      </c>
      <c r="F24" s="141">
        <v>54.5</v>
      </c>
      <c r="G24" s="39"/>
      <c r="H24" s="120"/>
      <c r="I24" s="123"/>
      <c r="J24" s="129"/>
      <c r="K24" s="129"/>
      <c r="L24" s="123"/>
      <c r="M24" s="130"/>
      <c r="N24" s="129"/>
      <c r="O24" s="129"/>
      <c r="P24" s="129"/>
      <c r="Q24" s="129"/>
      <c r="R24" s="129"/>
      <c r="S24" s="123"/>
    </row>
    <row r="25" spans="1:19" x14ac:dyDescent="0.25">
      <c r="A25" s="32" t="s">
        <v>23</v>
      </c>
      <c r="B25" s="21" t="s">
        <v>20</v>
      </c>
      <c r="C25" s="21"/>
      <c r="D25" s="136" t="s">
        <v>102</v>
      </c>
      <c r="E25" s="148"/>
      <c r="F25" s="144"/>
      <c r="G25" s="28"/>
      <c r="H25" s="119"/>
      <c r="I25" s="123"/>
      <c r="J25" s="128"/>
      <c r="K25" s="128"/>
      <c r="L25" s="123"/>
      <c r="M25" s="128"/>
      <c r="N25" s="128"/>
      <c r="O25" s="128"/>
      <c r="P25" s="128"/>
      <c r="Q25" s="128"/>
      <c r="R25" s="128"/>
      <c r="S25" s="123"/>
    </row>
    <row r="26" spans="1:19" ht="45" customHeight="1" x14ac:dyDescent="0.25">
      <c r="A26" s="9">
        <f>A24+1</f>
        <v>14</v>
      </c>
      <c r="B26" s="10"/>
      <c r="C26" s="18" t="s">
        <v>63</v>
      </c>
      <c r="D26" s="137" t="s">
        <v>103</v>
      </c>
      <c r="E26" s="147" t="s">
        <v>6</v>
      </c>
      <c r="F26" s="141">
        <v>2215.94</v>
      </c>
      <c r="G26" s="39"/>
      <c r="H26" s="120"/>
      <c r="I26" s="123"/>
      <c r="J26" s="129"/>
      <c r="K26" s="129"/>
      <c r="L26" s="123"/>
      <c r="M26" s="130"/>
      <c r="N26" s="129"/>
      <c r="O26" s="129"/>
      <c r="P26" s="129"/>
      <c r="Q26" s="129"/>
      <c r="R26" s="129"/>
      <c r="S26" s="123"/>
    </row>
    <row r="27" spans="1:19" x14ac:dyDescent="0.25">
      <c r="A27" s="32" t="s">
        <v>23</v>
      </c>
      <c r="B27" s="21" t="s">
        <v>104</v>
      </c>
      <c r="C27" s="21"/>
      <c r="D27" s="136" t="s">
        <v>105</v>
      </c>
      <c r="E27" s="148"/>
      <c r="F27" s="144"/>
      <c r="G27" s="28"/>
      <c r="H27" s="119"/>
      <c r="I27" s="123"/>
      <c r="J27" s="128"/>
      <c r="K27" s="128"/>
      <c r="L27" s="123"/>
      <c r="M27" s="128"/>
      <c r="N27" s="128"/>
      <c r="O27" s="128"/>
      <c r="P27" s="128"/>
      <c r="Q27" s="128"/>
      <c r="R27" s="128"/>
      <c r="S27" s="123"/>
    </row>
    <row r="28" spans="1:19" ht="30" customHeight="1" x14ac:dyDescent="0.25">
      <c r="A28" s="9">
        <f>A26+1</f>
        <v>15</v>
      </c>
      <c r="B28" s="10"/>
      <c r="C28" s="18" t="s">
        <v>57</v>
      </c>
      <c r="D28" s="137" t="s">
        <v>106</v>
      </c>
      <c r="E28" s="147" t="s">
        <v>6</v>
      </c>
      <c r="F28" s="141">
        <v>1177.3399999999999</v>
      </c>
      <c r="G28" s="39"/>
      <c r="H28" s="120"/>
      <c r="I28" s="123"/>
      <c r="J28" s="129"/>
      <c r="K28" s="129"/>
      <c r="L28" s="123"/>
      <c r="M28" s="130"/>
      <c r="N28" s="129"/>
      <c r="O28" s="129"/>
      <c r="P28" s="129"/>
      <c r="Q28" s="129"/>
      <c r="R28" s="129"/>
      <c r="S28" s="123"/>
    </row>
    <row r="29" spans="1:19" ht="30" customHeight="1" x14ac:dyDescent="0.25">
      <c r="A29" s="9">
        <f>A28+1</f>
        <v>16</v>
      </c>
      <c r="B29" s="29"/>
      <c r="C29" s="18" t="s">
        <v>57</v>
      </c>
      <c r="D29" s="137" t="s">
        <v>107</v>
      </c>
      <c r="E29" s="147" t="s">
        <v>6</v>
      </c>
      <c r="F29" s="141">
        <v>10.5</v>
      </c>
      <c r="G29" s="39"/>
      <c r="H29" s="120"/>
      <c r="I29" s="123"/>
      <c r="J29" s="129"/>
      <c r="K29" s="129"/>
      <c r="L29" s="123"/>
      <c r="M29" s="130"/>
      <c r="N29" s="129"/>
      <c r="O29" s="129"/>
      <c r="P29" s="129"/>
      <c r="Q29" s="129"/>
      <c r="R29" s="129"/>
      <c r="S29" s="123"/>
    </row>
    <row r="30" spans="1:19" x14ac:dyDescent="0.25">
      <c r="A30" s="19" t="s">
        <v>23</v>
      </c>
      <c r="B30" s="19" t="s">
        <v>67</v>
      </c>
      <c r="C30" s="19"/>
      <c r="D30" s="135" t="s">
        <v>68</v>
      </c>
      <c r="E30" s="135"/>
      <c r="F30" s="143"/>
      <c r="G30" s="20"/>
      <c r="H30" s="118"/>
      <c r="I30" s="123"/>
      <c r="J30" s="127"/>
      <c r="K30" s="127"/>
      <c r="L30" s="123"/>
      <c r="M30" s="127"/>
      <c r="N30" s="127"/>
      <c r="O30" s="127"/>
      <c r="P30" s="127"/>
      <c r="Q30" s="127"/>
      <c r="R30" s="127"/>
      <c r="S30" s="123"/>
    </row>
    <row r="31" spans="1:19" x14ac:dyDescent="0.25">
      <c r="A31" s="32" t="s">
        <v>23</v>
      </c>
      <c r="B31" s="21" t="s">
        <v>69</v>
      </c>
      <c r="C31" s="21"/>
      <c r="D31" s="136" t="s">
        <v>108</v>
      </c>
      <c r="E31" s="148"/>
      <c r="F31" s="144"/>
      <c r="G31" s="28"/>
      <c r="H31" s="119"/>
      <c r="I31" s="123"/>
      <c r="J31" s="128"/>
      <c r="K31" s="128"/>
      <c r="L31" s="123"/>
      <c r="M31" s="128"/>
      <c r="N31" s="128"/>
      <c r="O31" s="128"/>
      <c r="P31" s="128"/>
      <c r="Q31" s="128"/>
      <c r="R31" s="128"/>
      <c r="S31" s="123"/>
    </row>
    <row r="32" spans="1:19" ht="15" customHeight="1" x14ac:dyDescent="0.25">
      <c r="A32" s="9">
        <f>A29+1</f>
        <v>17</v>
      </c>
      <c r="B32" s="10"/>
      <c r="C32" s="13" t="s">
        <v>60</v>
      </c>
      <c r="D32" s="138" t="s">
        <v>70</v>
      </c>
      <c r="E32" s="147" t="s">
        <v>6</v>
      </c>
      <c r="F32" s="141">
        <v>1559.54</v>
      </c>
      <c r="G32" s="39"/>
      <c r="H32" s="120"/>
      <c r="I32" s="123"/>
      <c r="J32" s="129"/>
      <c r="K32" s="129"/>
      <c r="L32" s="123"/>
      <c r="M32" s="130"/>
      <c r="N32" s="129"/>
      <c r="O32" s="129"/>
      <c r="P32" s="129"/>
      <c r="Q32" s="129"/>
      <c r="R32" s="129"/>
      <c r="S32" s="123"/>
    </row>
    <row r="33" spans="1:19" x14ac:dyDescent="0.25">
      <c r="A33" s="19" t="s">
        <v>23</v>
      </c>
      <c r="B33" s="19" t="s">
        <v>71</v>
      </c>
      <c r="C33" s="19"/>
      <c r="D33" s="135" t="s">
        <v>72</v>
      </c>
      <c r="E33" s="135"/>
      <c r="F33" s="143"/>
      <c r="G33" s="20"/>
      <c r="H33" s="118"/>
      <c r="I33" s="123"/>
      <c r="J33" s="127"/>
      <c r="K33" s="127"/>
      <c r="L33" s="123"/>
      <c r="M33" s="127"/>
      <c r="N33" s="127"/>
      <c r="O33" s="127"/>
      <c r="P33" s="127"/>
      <c r="Q33" s="127"/>
      <c r="R33" s="127"/>
      <c r="S33" s="123"/>
    </row>
    <row r="34" spans="1:19" x14ac:dyDescent="0.25">
      <c r="A34" s="33" t="s">
        <v>23</v>
      </c>
      <c r="B34" s="21" t="s">
        <v>109</v>
      </c>
      <c r="C34" s="21"/>
      <c r="D34" s="136" t="s">
        <v>110</v>
      </c>
      <c r="E34" s="148"/>
      <c r="F34" s="145"/>
      <c r="G34" s="30"/>
      <c r="H34" s="121"/>
      <c r="I34" s="123"/>
      <c r="J34" s="131"/>
      <c r="K34" s="131"/>
      <c r="L34" s="123"/>
      <c r="M34" s="131"/>
      <c r="N34" s="131"/>
      <c r="O34" s="131"/>
      <c r="P34" s="131"/>
      <c r="Q34" s="131"/>
      <c r="R34" s="131"/>
      <c r="S34" s="123"/>
    </row>
    <row r="35" spans="1:19" ht="45" customHeight="1" x14ac:dyDescent="0.25">
      <c r="A35" s="34">
        <f>A32+1</f>
        <v>18</v>
      </c>
      <c r="B35" s="10"/>
      <c r="C35" s="13" t="s">
        <v>56</v>
      </c>
      <c r="D35" s="138" t="s">
        <v>111</v>
      </c>
      <c r="E35" s="147" t="s">
        <v>11</v>
      </c>
      <c r="F35" s="141">
        <v>16.8</v>
      </c>
      <c r="G35" s="39"/>
      <c r="H35" s="120"/>
      <c r="I35" s="123"/>
      <c r="J35" s="129"/>
      <c r="K35" s="129"/>
      <c r="L35" s="123"/>
      <c r="M35" s="129"/>
      <c r="N35" s="129"/>
      <c r="O35" s="129"/>
      <c r="P35" s="129"/>
      <c r="Q35" s="129"/>
      <c r="R35" s="129"/>
      <c r="S35" s="123"/>
    </row>
    <row r="36" spans="1:19" x14ac:dyDescent="0.25">
      <c r="A36" s="32" t="s">
        <v>23</v>
      </c>
      <c r="B36" s="21" t="s">
        <v>73</v>
      </c>
      <c r="C36" s="21"/>
      <c r="D36" s="136" t="s">
        <v>74</v>
      </c>
      <c r="E36" s="148"/>
      <c r="F36" s="144"/>
      <c r="G36" s="28"/>
      <c r="H36" s="119"/>
      <c r="I36" s="123"/>
      <c r="J36" s="128"/>
      <c r="K36" s="128"/>
      <c r="L36" s="123"/>
      <c r="M36" s="128"/>
      <c r="N36" s="128"/>
      <c r="O36" s="128"/>
      <c r="P36" s="128"/>
      <c r="Q36" s="128"/>
      <c r="R36" s="128"/>
      <c r="S36" s="123"/>
    </row>
    <row r="37" spans="1:19" x14ac:dyDescent="0.25">
      <c r="A37" s="9">
        <f>A35+1</f>
        <v>19</v>
      </c>
      <c r="B37" s="10"/>
      <c r="C37" s="18" t="s">
        <v>56</v>
      </c>
      <c r="D37" s="137" t="s">
        <v>112</v>
      </c>
      <c r="E37" s="147" t="s">
        <v>11</v>
      </c>
      <c r="F37" s="146">
        <v>591</v>
      </c>
      <c r="G37" s="39"/>
      <c r="H37" s="120"/>
      <c r="I37" s="123"/>
      <c r="J37" s="129"/>
      <c r="K37" s="129"/>
      <c r="L37" s="123"/>
      <c r="M37" s="129"/>
      <c r="N37" s="129"/>
      <c r="O37" s="129"/>
      <c r="P37" s="129"/>
      <c r="Q37" s="129"/>
      <c r="R37" s="129"/>
      <c r="S37" s="123"/>
    </row>
    <row r="38" spans="1:19" x14ac:dyDescent="0.25">
      <c r="A38" s="19" t="s">
        <v>23</v>
      </c>
      <c r="B38" s="19" t="s">
        <v>75</v>
      </c>
      <c r="C38" s="19"/>
      <c r="D38" s="135" t="s">
        <v>76</v>
      </c>
      <c r="E38" s="135"/>
      <c r="F38" s="143"/>
      <c r="G38" s="20"/>
      <c r="H38" s="118"/>
      <c r="I38" s="123"/>
      <c r="J38" s="127"/>
      <c r="K38" s="127"/>
      <c r="L38" s="123"/>
      <c r="M38" s="127"/>
      <c r="N38" s="127"/>
      <c r="O38" s="127"/>
      <c r="P38" s="127"/>
      <c r="Q38" s="127"/>
      <c r="R38" s="127"/>
      <c r="S38" s="123"/>
    </row>
    <row r="39" spans="1:19" x14ac:dyDescent="0.25">
      <c r="A39" s="32" t="s">
        <v>23</v>
      </c>
      <c r="B39" s="21" t="s">
        <v>77</v>
      </c>
      <c r="C39" s="21"/>
      <c r="D39" s="139" t="s">
        <v>113</v>
      </c>
      <c r="E39" s="148"/>
      <c r="F39" s="144"/>
      <c r="G39" s="28"/>
      <c r="H39" s="119"/>
      <c r="I39" s="123"/>
      <c r="J39" s="128"/>
      <c r="K39" s="128"/>
      <c r="L39" s="123"/>
      <c r="M39" s="128"/>
      <c r="N39" s="128"/>
      <c r="O39" s="128"/>
      <c r="P39" s="128"/>
      <c r="Q39" s="128"/>
      <c r="R39" s="128"/>
      <c r="S39" s="123"/>
    </row>
    <row r="40" spans="1:19" ht="45" customHeight="1" x14ac:dyDescent="0.25">
      <c r="A40" s="9">
        <f>A37+1</f>
        <v>20</v>
      </c>
      <c r="B40" s="10"/>
      <c r="C40" s="18" t="s">
        <v>57</v>
      </c>
      <c r="D40" s="140" t="s">
        <v>114</v>
      </c>
      <c r="E40" s="147" t="s">
        <v>11</v>
      </c>
      <c r="F40" s="141">
        <v>133</v>
      </c>
      <c r="G40" s="39"/>
      <c r="H40" s="120"/>
      <c r="I40" s="123"/>
      <c r="J40" s="129"/>
      <c r="K40" s="129"/>
      <c r="L40" s="123"/>
      <c r="M40" s="130"/>
      <c r="N40" s="129"/>
      <c r="O40" s="129"/>
      <c r="P40" s="129"/>
      <c r="Q40" s="129"/>
      <c r="R40" s="129"/>
      <c r="S40" s="123"/>
    </row>
    <row r="41" spans="1:19" x14ac:dyDescent="0.25">
      <c r="A41" s="32" t="s">
        <v>23</v>
      </c>
      <c r="B41" s="21" t="s">
        <v>115</v>
      </c>
      <c r="C41" s="21"/>
      <c r="D41" s="136" t="s">
        <v>116</v>
      </c>
      <c r="E41" s="148"/>
      <c r="F41" s="144"/>
      <c r="G41" s="28"/>
      <c r="H41" s="119"/>
      <c r="I41" s="123"/>
      <c r="J41" s="128"/>
      <c r="K41" s="128"/>
      <c r="L41" s="123"/>
      <c r="M41" s="128"/>
      <c r="N41" s="128"/>
      <c r="O41" s="128"/>
      <c r="P41" s="128"/>
      <c r="Q41" s="128"/>
      <c r="R41" s="128"/>
      <c r="S41" s="123"/>
    </row>
    <row r="42" spans="1:19" ht="45" customHeight="1" x14ac:dyDescent="0.25">
      <c r="A42" s="9">
        <f>A40+1</f>
        <v>21</v>
      </c>
      <c r="B42" s="10"/>
      <c r="C42" s="18" t="s">
        <v>57</v>
      </c>
      <c r="D42" s="137" t="s">
        <v>130</v>
      </c>
      <c r="E42" s="147" t="s">
        <v>6</v>
      </c>
      <c r="F42" s="141">
        <v>2224.91</v>
      </c>
      <c r="G42" s="39"/>
      <c r="H42" s="120"/>
      <c r="I42" s="123"/>
      <c r="J42" s="129"/>
      <c r="K42" s="129"/>
      <c r="L42" s="123"/>
      <c r="M42" s="129"/>
      <c r="N42" s="129"/>
      <c r="O42" s="129"/>
      <c r="P42" s="129"/>
      <c r="Q42" s="129"/>
      <c r="R42" s="129"/>
      <c r="S42" s="123"/>
    </row>
    <row r="43" spans="1:19" ht="30" customHeight="1" x14ac:dyDescent="0.25">
      <c r="A43" s="9">
        <f>A42+1</f>
        <v>22</v>
      </c>
      <c r="B43" s="29"/>
      <c r="C43" s="18" t="s">
        <v>57</v>
      </c>
      <c r="D43" s="137" t="s">
        <v>117</v>
      </c>
      <c r="E43" s="149" t="s">
        <v>6</v>
      </c>
      <c r="F43" s="141">
        <v>1148.3699999999999</v>
      </c>
      <c r="G43" s="39"/>
      <c r="H43" s="120"/>
      <c r="I43" s="123"/>
      <c r="J43" s="129"/>
      <c r="K43" s="129"/>
      <c r="L43" s="123"/>
      <c r="M43" s="130"/>
      <c r="N43" s="129"/>
      <c r="O43" s="129"/>
      <c r="P43" s="129"/>
      <c r="Q43" s="129"/>
      <c r="R43" s="129"/>
      <c r="S43" s="123"/>
    </row>
    <row r="44" spans="1:19" ht="30" customHeight="1" x14ac:dyDescent="0.25">
      <c r="A44" s="9">
        <f>A43+1</f>
        <v>23</v>
      </c>
      <c r="B44" s="10"/>
      <c r="C44" s="18" t="s">
        <v>57</v>
      </c>
      <c r="D44" s="137" t="s">
        <v>118</v>
      </c>
      <c r="E44" s="149" t="s">
        <v>6</v>
      </c>
      <c r="F44" s="141">
        <v>54.5</v>
      </c>
      <c r="G44" s="39"/>
      <c r="H44" s="120"/>
      <c r="I44" s="123"/>
      <c r="J44" s="129"/>
      <c r="K44" s="129"/>
      <c r="L44" s="123"/>
      <c r="M44" s="130"/>
      <c r="N44" s="129"/>
      <c r="O44" s="129"/>
      <c r="P44" s="129"/>
      <c r="Q44" s="129"/>
      <c r="R44" s="129"/>
      <c r="S44" s="123"/>
    </row>
    <row r="45" spans="1:19" x14ac:dyDescent="0.25">
      <c r="A45" s="32" t="s">
        <v>23</v>
      </c>
      <c r="B45" s="21" t="s">
        <v>78</v>
      </c>
      <c r="C45" s="21"/>
      <c r="D45" s="136" t="s">
        <v>79</v>
      </c>
      <c r="E45" s="148"/>
      <c r="F45" s="144"/>
      <c r="G45" s="28"/>
      <c r="H45" s="119"/>
      <c r="I45" s="123"/>
      <c r="J45" s="128"/>
      <c r="K45" s="128"/>
      <c r="L45" s="123"/>
      <c r="M45" s="128"/>
      <c r="N45" s="128"/>
      <c r="O45" s="128"/>
      <c r="P45" s="128"/>
      <c r="Q45" s="128"/>
      <c r="R45" s="128"/>
      <c r="S45" s="123"/>
    </row>
    <row r="46" spans="1:19" ht="45" customHeight="1" x14ac:dyDescent="0.25">
      <c r="A46" s="9">
        <f>A44+1</f>
        <v>24</v>
      </c>
      <c r="B46" s="10"/>
      <c r="C46" s="18" t="s">
        <v>57</v>
      </c>
      <c r="D46" s="137" t="s">
        <v>119</v>
      </c>
      <c r="E46" s="147" t="s">
        <v>11</v>
      </c>
      <c r="F46" s="141">
        <v>1171.17</v>
      </c>
      <c r="G46" s="39"/>
      <c r="H46" s="120"/>
      <c r="I46" s="123"/>
      <c r="J46" s="129"/>
      <c r="K46" s="129"/>
      <c r="L46" s="123"/>
      <c r="M46" s="129"/>
      <c r="N46" s="129"/>
      <c r="O46" s="129"/>
      <c r="P46" s="129"/>
      <c r="Q46" s="129"/>
      <c r="R46" s="129"/>
      <c r="S46" s="123"/>
    </row>
    <row r="47" spans="1:19" ht="45" customHeight="1" x14ac:dyDescent="0.25">
      <c r="A47" s="9">
        <f>A46+1</f>
        <v>25</v>
      </c>
      <c r="B47" s="29"/>
      <c r="C47" s="18" t="s">
        <v>57</v>
      </c>
      <c r="D47" s="137" t="s">
        <v>120</v>
      </c>
      <c r="E47" s="147" t="s">
        <v>11</v>
      </c>
      <c r="F47" s="141">
        <v>167.13</v>
      </c>
      <c r="G47" s="39"/>
      <c r="H47" s="120"/>
      <c r="I47" s="123"/>
      <c r="J47" s="129"/>
      <c r="K47" s="129"/>
      <c r="L47" s="123"/>
      <c r="M47" s="129"/>
      <c r="N47" s="129"/>
      <c r="O47" s="129"/>
      <c r="P47" s="129"/>
      <c r="Q47" s="129"/>
      <c r="R47" s="129"/>
      <c r="S47" s="123"/>
    </row>
    <row r="48" spans="1:19" x14ac:dyDescent="0.25">
      <c r="A48" s="32" t="s">
        <v>23</v>
      </c>
      <c r="B48" s="21" t="s">
        <v>80</v>
      </c>
      <c r="C48" s="21"/>
      <c r="D48" s="136" t="s">
        <v>81</v>
      </c>
      <c r="E48" s="148"/>
      <c r="F48" s="144"/>
      <c r="G48" s="28"/>
      <c r="H48" s="119"/>
      <c r="I48" s="123"/>
      <c r="J48" s="128"/>
      <c r="K48" s="128"/>
      <c r="L48" s="123"/>
      <c r="M48" s="128"/>
      <c r="N48" s="128"/>
      <c r="O48" s="128"/>
      <c r="P48" s="128"/>
      <c r="Q48" s="128"/>
      <c r="R48" s="128"/>
      <c r="S48" s="123"/>
    </row>
    <row r="49" spans="1:19" ht="45" customHeight="1" x14ac:dyDescent="0.25">
      <c r="A49" s="9">
        <f>A47+1</f>
        <v>26</v>
      </c>
      <c r="B49" s="10"/>
      <c r="C49" s="18" t="s">
        <v>56</v>
      </c>
      <c r="D49" s="137" t="s">
        <v>121</v>
      </c>
      <c r="E49" s="147" t="s">
        <v>11</v>
      </c>
      <c r="F49" s="141">
        <v>95.35</v>
      </c>
      <c r="G49" s="39"/>
      <c r="H49" s="120"/>
      <c r="I49" s="123"/>
      <c r="J49" s="129"/>
      <c r="K49" s="129"/>
      <c r="L49" s="123"/>
      <c r="M49" s="130"/>
      <c r="N49" s="129"/>
      <c r="O49" s="129"/>
      <c r="P49" s="129"/>
      <c r="Q49" s="129"/>
      <c r="R49" s="129"/>
      <c r="S49" s="123"/>
    </row>
    <row r="50" spans="1:19" ht="60" customHeight="1" x14ac:dyDescent="0.25">
      <c r="A50" s="9">
        <f>A49+1</f>
        <v>27</v>
      </c>
      <c r="B50" s="10"/>
      <c r="C50" s="18" t="s">
        <v>57</v>
      </c>
      <c r="D50" s="137" t="s">
        <v>122</v>
      </c>
      <c r="E50" s="147" t="s">
        <v>11</v>
      </c>
      <c r="F50" s="141">
        <v>177.51</v>
      </c>
      <c r="G50" s="39"/>
      <c r="H50" s="120"/>
      <c r="I50" s="123"/>
      <c r="J50" s="129"/>
      <c r="K50" s="129"/>
      <c r="L50" s="123"/>
      <c r="M50" s="130"/>
      <c r="N50" s="129"/>
      <c r="O50" s="129"/>
      <c r="P50" s="129"/>
      <c r="Q50" s="129"/>
      <c r="R50" s="129"/>
      <c r="S50" s="123"/>
    </row>
    <row r="51" spans="1:19" x14ac:dyDescent="0.25">
      <c r="A51" s="19" t="s">
        <v>23</v>
      </c>
      <c r="B51" s="19" t="s">
        <v>82</v>
      </c>
      <c r="C51" s="19"/>
      <c r="D51" s="19" t="s">
        <v>83</v>
      </c>
      <c r="E51" s="19"/>
      <c r="F51" s="20"/>
      <c r="G51" s="20"/>
      <c r="H51" s="118"/>
      <c r="I51" s="123"/>
      <c r="J51" s="127"/>
      <c r="K51" s="127"/>
      <c r="L51" s="123"/>
      <c r="M51" s="127"/>
      <c r="N51" s="127"/>
      <c r="O51" s="127"/>
      <c r="P51" s="127"/>
      <c r="Q51" s="127"/>
      <c r="R51" s="127"/>
      <c r="S51" s="123"/>
    </row>
    <row r="52" spans="1:19" x14ac:dyDescent="0.25">
      <c r="A52" s="32" t="s">
        <v>23</v>
      </c>
      <c r="B52" s="21" t="s">
        <v>84</v>
      </c>
      <c r="C52" s="21"/>
      <c r="D52" s="22" t="s">
        <v>123</v>
      </c>
      <c r="E52" s="27"/>
      <c r="F52" s="28"/>
      <c r="G52" s="28"/>
      <c r="H52" s="119"/>
      <c r="I52" s="123"/>
      <c r="J52" s="128"/>
      <c r="K52" s="128"/>
      <c r="L52" s="123"/>
      <c r="M52" s="128"/>
      <c r="N52" s="128"/>
      <c r="O52" s="128"/>
      <c r="P52" s="128"/>
      <c r="Q52" s="128"/>
      <c r="R52" s="128"/>
      <c r="S52" s="123"/>
    </row>
    <row r="53" spans="1:19" ht="60" customHeight="1" x14ac:dyDescent="0.25">
      <c r="A53" s="9">
        <f>A50+1</f>
        <v>28</v>
      </c>
      <c r="B53" s="10"/>
      <c r="C53" s="18" t="s">
        <v>87</v>
      </c>
      <c r="D53" s="12" t="s">
        <v>124</v>
      </c>
      <c r="E53" s="11" t="s">
        <v>11</v>
      </c>
      <c r="F53" s="26">
        <v>143.05000000000001</v>
      </c>
      <c r="G53" s="39"/>
      <c r="H53" s="120">
        <f>ROUND($F53*G53,2)</f>
        <v>0</v>
      </c>
      <c r="I53" s="123"/>
      <c r="J53" s="129"/>
      <c r="K53" s="129"/>
      <c r="L53" s="123"/>
      <c r="M53" s="129"/>
      <c r="N53" s="129"/>
      <c r="O53" s="129"/>
      <c r="P53" s="129"/>
      <c r="Q53" s="129"/>
      <c r="R53" s="129"/>
      <c r="S53" s="123"/>
    </row>
    <row r="54" spans="1:19" ht="33" customHeight="1" x14ac:dyDescent="0.25">
      <c r="A54" s="9" t="s">
        <v>23</v>
      </c>
      <c r="B54" s="114" t="s">
        <v>131</v>
      </c>
      <c r="C54" s="115"/>
      <c r="D54" s="115"/>
      <c r="E54" s="115"/>
      <c r="F54" s="115"/>
      <c r="G54" s="116"/>
      <c r="H54" s="122">
        <f>SUM(H4,H15,H21,H30,H33,H38,H51)</f>
        <v>0</v>
      </c>
      <c r="I54" s="123"/>
      <c r="J54" s="123"/>
      <c r="K54" s="132"/>
      <c r="L54" s="123"/>
      <c r="M54" s="123"/>
      <c r="N54" s="132"/>
      <c r="O54" s="123"/>
      <c r="P54" s="132"/>
      <c r="Q54" s="123"/>
      <c r="R54" s="132"/>
      <c r="S54" s="123"/>
    </row>
    <row r="55" spans="1:19" x14ac:dyDescent="0.25">
      <c r="I55" s="123"/>
      <c r="J55" s="133"/>
      <c r="K55" s="134"/>
      <c r="L55" s="123"/>
      <c r="M55" s="133"/>
      <c r="N55" s="134"/>
      <c r="O55" s="133"/>
      <c r="P55" s="134"/>
      <c r="Q55" s="133"/>
      <c r="R55" s="134"/>
      <c r="S55" s="123"/>
    </row>
    <row r="56" spans="1:19" x14ac:dyDescent="0.25">
      <c r="I56" s="133"/>
      <c r="J56" s="133"/>
      <c r="K56" s="134"/>
      <c r="L56" s="134"/>
      <c r="M56" s="133"/>
      <c r="N56" s="134"/>
      <c r="O56" s="133"/>
      <c r="P56" s="134"/>
      <c r="Q56" s="133"/>
      <c r="R56" s="134"/>
      <c r="S56" s="123"/>
    </row>
  </sheetData>
  <autoFilter ref="A3:H3" xr:uid="{0DFE9381-99EA-4155-BD0E-B7431A8F2E79}"/>
  <mergeCells count="4">
    <mergeCell ref="A1:D2"/>
    <mergeCell ref="E1:H1"/>
    <mergeCell ref="E2:H2"/>
    <mergeCell ref="B54:G54"/>
  </mergeCells>
  <conditionalFormatting sqref="G1:G3 G6 G8:G14 G17 G19:G20 G23:G24 G26 G28:G29 G32 G35 G37 G40 G42:G44 G46:G47 G49:G50 G53:G1048576">
    <cfRule type="cellIs" dxfId="0" priority="1" operator="equal">
      <formula>0</formula>
    </cfRule>
  </conditionalFormatting>
  <printOptions horizontalCentered="1"/>
  <pageMargins left="0.78740157480314965" right="0.39370078740157483" top="0.78740157480314965" bottom="0.78740157480314965" header="0.31496062992125984" footer="0.31496062992125984"/>
  <pageSetup paperSize="9" scale="54" firstPageNumber="2" fitToHeight="2" orientation="portrait" useFirstPageNumber="1" r:id="rId1"/>
  <headerFooter scaleWithDoc="0">
    <oddHeader>&amp;C&amp;"Arial,Kursywa"&amp;8&amp;UOdcinek B - Roboty budowlane na linii kolejowej nr 201 odc. Somonino - Gdańsk Osowa realizowane 
w ramach projektu "Prace na alternatywnym ciągu transportowym Bydgoszcz - Trójmiasto – KOSZTORYS OFERTOWY</oddHeader>
    <oddFooter>&amp;L&amp;"Arial,Kursywa"&amp;8Wersja 10&amp;C&amp;"Arial,Kursywa"&amp;8Branża drogowa&amp;R&amp;"Arial,Kursywa"&amp;8Strona &amp;P z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KO.OFE_STR</vt:lpstr>
      <vt:lpstr>KO.OFE</vt:lpstr>
      <vt:lpstr>KO.OFE!Obszar_wydruku</vt:lpstr>
      <vt:lpstr>KO.OFE_STR!Obszar_wydruku</vt:lpstr>
      <vt:lpstr>KO.OFE_STR!Print_Area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Jurek</dc:creator>
  <cp:lastModifiedBy>Dulska, Katarzyna</cp:lastModifiedBy>
  <cp:lastPrinted>2023-12-14T15:17:41Z</cp:lastPrinted>
  <dcterms:created xsi:type="dcterms:W3CDTF">2019-08-01T07:01:47Z</dcterms:created>
  <dcterms:modified xsi:type="dcterms:W3CDTF">2024-12-06T13:19:35Z</dcterms:modified>
</cp:coreProperties>
</file>