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6_Podwykonawcy\Proc_wyboru\073.Odwodnienie_torowe\Dokumenty na stronę\Zał. 7 Kosztorys ofertowy\"/>
    </mc:Choice>
  </mc:AlternateContent>
  <xr:revisionPtr revIDLastSave="0" documentId="13_ncr:1_{E1B211FC-A958-4B0A-B0E9-AACDFB041165}" xr6:coauthVersionLast="47" xr6:coauthVersionMax="47" xr10:uidLastSave="{00000000-0000-0000-0000-000000000000}"/>
  <bookViews>
    <workbookView xWindow="-28920" yWindow="8640" windowWidth="29040" windowHeight="15720" xr2:uid="{EE7726D6-19EE-4CAC-AEDB-31BB4EF39DD1}"/>
  </bookViews>
  <sheets>
    <sheet name="Arkusz1" sheetId="1" r:id="rId1"/>
  </sheets>
  <definedNames>
    <definedName name="_xlnm.Print_Area" localSheetId="0">Arkusz1!$A$1:$F$41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27" i="1" l="1"/>
  <c r="F26" i="1"/>
  <c r="F25" i="1"/>
  <c r="F24" i="1"/>
  <c r="F23" i="1"/>
  <c r="F22" i="1"/>
  <c r="F21" i="1"/>
  <c r="F20" i="1"/>
  <c r="F19" i="1"/>
  <c r="F38" i="1"/>
  <c r="F37" i="1"/>
  <c r="F36" i="1"/>
  <c r="F35" i="1"/>
  <c r="F34" i="1"/>
  <c r="F33" i="1"/>
  <c r="F28" i="1"/>
  <c r="F18" i="1"/>
  <c r="F17" i="1"/>
  <c r="F31" i="1"/>
  <c r="F30" i="1"/>
  <c r="F32" i="1"/>
  <c r="F14" i="1" l="1"/>
  <c r="F13" i="1"/>
  <c r="F12" i="1"/>
  <c r="F10" i="1"/>
  <c r="F9" i="1"/>
  <c r="F8" i="1"/>
</calcChain>
</file>

<file path=xl/sharedStrings.xml><?xml version="1.0" encoding="utf-8"?>
<sst xmlns="http://schemas.openxmlformats.org/spreadsheetml/2006/main" count="105" uniqueCount="81">
  <si>
    <t xml:space="preserve">Drenaż wgłębny rurowy - kruszywo naturalne płukane w otulinie z geowłókniny z rurą DN 150-200 mm </t>
  </si>
  <si>
    <t>m</t>
  </si>
  <si>
    <t>Drenaż wgłębny bezrurowy (drenaż francuski) - kruszywo naturalne płukane w otulinie z geowłókniny</t>
  </si>
  <si>
    <t>Studnia rewizyjna/odpływowa o średnicy 300-450 mm (zgodnie z projektem)</t>
  </si>
  <si>
    <t>szt.</t>
  </si>
  <si>
    <t>L.p.</t>
  </si>
  <si>
    <t xml:space="preserve">Nazwa i opis </t>
  </si>
  <si>
    <t>J.m.</t>
  </si>
  <si>
    <t>Ilość</t>
  </si>
  <si>
    <t>Wartość netto</t>
  </si>
  <si>
    <t>Studnia rewizyjna/odpływowa o średnicy 425 mm z dennicą, nakryta pokrywą betonową</t>
  </si>
  <si>
    <t xml:space="preserve">Roboty budowlane na linii kolejowej nr 201 odc. Gdańsk Osowa – Gdynia Główna 
 realizowane w ramach projektu "Prace na alternatywnym ciągu transportowym
 Bydgoszcz - Trójmiasto" </t>
  </si>
  <si>
    <t>1.1.</t>
  </si>
  <si>
    <t>1.2.</t>
  </si>
  <si>
    <t>1.3.</t>
  </si>
  <si>
    <t>Odcinek B</t>
  </si>
  <si>
    <t>1.</t>
  </si>
  <si>
    <t>2.</t>
  </si>
  <si>
    <t>2.1.</t>
  </si>
  <si>
    <t>2.2.</t>
  </si>
  <si>
    <t>2.3.</t>
  </si>
  <si>
    <t>Odcinek C</t>
  </si>
  <si>
    <t>3.</t>
  </si>
  <si>
    <t>Łącznica LK201 - LK229</t>
  </si>
  <si>
    <t>Robory rozbiórkowe i ziemne</t>
  </si>
  <si>
    <t>3.1.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</si>
  <si>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</si>
  <si>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</si>
  <si>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</si>
  <si>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</si>
  <si>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</si>
  <si>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</si>
  <si>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</si>
  <si>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</si>
  <si>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</si>
  <si>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</si>
  <si>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</si>
  <si>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</si>
  <si>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3.2.</t>
  </si>
  <si>
    <t>Roboty konstrukcyjne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</si>
  <si>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</si>
  <si>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</si>
  <si>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</si>
  <si>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</si>
  <si>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</si>
  <si>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</si>
  <si>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</si>
  <si>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</si>
  <si>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</si>
  <si>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Suma</t>
  </si>
  <si>
    <t xml:space="preserve">Wykopy oraz przekopy wykonywane na odkład w gruncie kategorii III </t>
  </si>
  <si>
    <t xml:space="preserve">Roboty ziemne w gruncie kategorii III z transportem urobku </t>
  </si>
  <si>
    <t>Wykopy wąskoprzestrzenne lub jamiste ze skarpami w gruncie kategorii III o szerokości dna do 1,5m i głębokości do 1,5 m ze złożeniem urobku na odkład</t>
  </si>
  <si>
    <t>Pełne umocnienie ścian wykopów wraz z rozbiórką palami szalunkowymi stalowymi (wypraskami); wykopy o szerokości do 1 m i głębokości do 3.0 m; grunt kat. I-IV</t>
  </si>
  <si>
    <t>Podłoża pod kanały i obiekty z materiałów sypkich grubości 5 cm</t>
  </si>
  <si>
    <t>Podłoża pod kanały i obiekty z materiałów sypkich grubości 20 cm</t>
  </si>
  <si>
    <t>Wykonanie zasypki drenażu z kruszywa naturalnego o gr. 50 cm</t>
  </si>
  <si>
    <t>Obsypka o grubości 30 cm ponad wierzch rury</t>
  </si>
  <si>
    <t>Zasypywanie wykopów fundamentowych podłużnych, punktowych, rowów, wykopów obiektowych z zagęszczaniem mechanicznym warstwami 30cm w gruncie kat. III-IV</t>
  </si>
  <si>
    <t>Zasypanie wykopów szerokości 0,8-1,5m o ścianach pionowych głębokość wykopu 3,0m, grunt kategorii III-IV - ręcznie</t>
  </si>
  <si>
    <t>Zagęszczenie nasypów zagęszczarkami; grunty sypkie kat. I-III</t>
  </si>
  <si>
    <t xml:space="preserve">Roboty ziemne w gruncie kategorii III-IV z transportem urobku </t>
  </si>
  <si>
    <t>m3</t>
  </si>
  <si>
    <t>m2</t>
  </si>
  <si>
    <t>Drenaż z rur z tworzyw sztucznych w otulinie z geowłókniny o śr. nom. 200 mm</t>
  </si>
  <si>
    <t>Drenaż z rur z tworzyw sztucznych w otulinie z geowłókniny o śr. nom. 250 mm</t>
  </si>
  <si>
    <t>Kanały z rur PP o śr. zewn. 200 mm</t>
  </si>
  <si>
    <t>Kanały z rur PP o śr. zewn. 250 mm</t>
  </si>
  <si>
    <t>Łuk gięty PP 250 SDR17</t>
  </si>
  <si>
    <t>Studzienka drenarska f400mm PP</t>
  </si>
  <si>
    <t>Studnie rewizyjne z kręgów betonowych o śr. 1000 mm w gotowym wykopie o głębokości 3m</t>
  </si>
  <si>
    <t>Drenaż francuski - geowłóknina gr. 2,3mm, Gmin=200 g/m2, wodoprzepuszczalność 0,078m/s</t>
  </si>
  <si>
    <t>Drenaż francuski - wykonanie zasypki drenażu z kruszywa naturalnego</t>
  </si>
  <si>
    <t>stud.</t>
  </si>
  <si>
    <t>ROZBICIE CENY OFERTOWEJ</t>
  </si>
  <si>
    <t>Cena jednostkowa</t>
  </si>
  <si>
    <t>Roboty wykończeniowe</t>
  </si>
  <si>
    <t>Umocnienie wylotu narzutem kamiennym - kamień polny</t>
  </si>
  <si>
    <r>
      <t>m</t>
    </r>
    <r>
      <rPr>
        <vertAlign val="superscript"/>
        <sz val="9"/>
        <rFont val="Arial"/>
        <family val="2"/>
        <charset val="238"/>
      </rPr>
      <t>2</t>
    </r>
  </si>
  <si>
    <t>3.3.</t>
  </si>
  <si>
    <t>3.3.1.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</si>
</sst>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Aptos Narrow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ill="1" applyBorder="1"/>
    <xf numFmtId="0" fontId="8" fillId="2" borderId="1" xfId="0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CD20-A461-49DF-B668-1FC87E7E03C1}">
  <dimension ref="A1:G41"/>
  <sheetViews>
    <sheetView tabSelected="1" view="pageBreakPreview" zoomScaleNormal="100" zoomScaleSheetLayoutView="100" workbookViewId="0">
      <selection activeCell="H12" sqref="H12"/>
    </sheetView>
  </sheetViews>
  <sheetFormatPr defaultRowHeight="14.4" x14ac:dyDescent="0.3"/>
  <cols>
    <col min="2" max="2" width="51.109375" customWidth="1"/>
    <col min="5" max="6" width="16.6640625" customWidth="1"/>
  </cols>
  <sheetData>
    <row r="1" spans="1:7" ht="15" customHeight="1" x14ac:dyDescent="0.3">
      <c r="A1" s="25" t="s">
        <v>11</v>
      </c>
      <c r="B1" s="24"/>
      <c r="C1" s="24"/>
      <c r="D1" s="24"/>
      <c r="E1" s="24"/>
      <c r="F1" s="24"/>
      <c r="G1" s="12"/>
    </row>
    <row r="2" spans="1:7" ht="15" customHeight="1" x14ac:dyDescent="0.3">
      <c r="A2" s="24"/>
      <c r="B2" s="24"/>
      <c r="C2" s="24"/>
      <c r="D2" s="24"/>
      <c r="E2" s="24"/>
      <c r="F2" s="24"/>
      <c r="G2" s="12"/>
    </row>
    <row r="3" spans="1:7" x14ac:dyDescent="0.3">
      <c r="A3" s="26"/>
      <c r="B3" s="26"/>
      <c r="C3" s="26"/>
      <c r="D3" s="26"/>
      <c r="E3" s="26"/>
      <c r="F3" s="26"/>
    </row>
    <row r="4" spans="1:7" x14ac:dyDescent="0.3">
      <c r="A4" s="24" t="s">
        <v>74</v>
      </c>
      <c r="B4" s="24"/>
      <c r="C4" s="24"/>
      <c r="D4" s="24"/>
      <c r="E4" s="24"/>
      <c r="F4" s="24"/>
    </row>
    <row r="5" spans="1:7" x14ac:dyDescent="0.3">
      <c r="A5" s="28" t="s">
        <v>5</v>
      </c>
      <c r="B5" s="29" t="s">
        <v>6</v>
      </c>
      <c r="C5" s="29" t="s">
        <v>7</v>
      </c>
      <c r="D5" s="30" t="s">
        <v>8</v>
      </c>
      <c r="E5" s="27" t="s">
        <v>75</v>
      </c>
      <c r="F5" s="27" t="s">
        <v>9</v>
      </c>
    </row>
    <row r="6" spans="1:7" ht="15" customHeight="1" x14ac:dyDescent="0.3">
      <c r="A6" s="28"/>
      <c r="B6" s="29"/>
      <c r="C6" s="29"/>
      <c r="D6" s="30"/>
      <c r="E6" s="27"/>
      <c r="F6" s="27"/>
    </row>
    <row r="7" spans="1:7" x14ac:dyDescent="0.3">
      <c r="A7" s="1" t="s">
        <v>16</v>
      </c>
      <c r="B7" s="1" t="s">
        <v>15</v>
      </c>
      <c r="C7" s="1"/>
      <c r="D7" s="2"/>
      <c r="E7" s="3"/>
      <c r="F7" s="4"/>
    </row>
    <row r="8" spans="1:7" ht="22.8" x14ac:dyDescent="0.3">
      <c r="A8" s="13" t="s">
        <v>12</v>
      </c>
      <c r="B8" s="5" t="s">
        <v>0</v>
      </c>
      <c r="C8" s="5" t="s">
        <v>1</v>
      </c>
      <c r="D8" s="14">
        <v>6684.06</v>
      </c>
      <c r="E8" s="6"/>
      <c r="F8" s="6">
        <f>ROUND($D8*E8,2)</f>
        <v>0</v>
      </c>
    </row>
    <row r="9" spans="1:7" ht="22.8" x14ac:dyDescent="0.3">
      <c r="A9" s="5" t="s">
        <v>13</v>
      </c>
      <c r="B9" s="5" t="s">
        <v>2</v>
      </c>
      <c r="C9" s="5" t="s">
        <v>1</v>
      </c>
      <c r="D9" s="14">
        <v>1466.64</v>
      </c>
      <c r="E9" s="6"/>
      <c r="F9" s="6">
        <f>ROUND($D9*E9,2)</f>
        <v>0</v>
      </c>
    </row>
    <row r="10" spans="1:7" ht="22.8" x14ac:dyDescent="0.3">
      <c r="A10" s="5" t="s">
        <v>14</v>
      </c>
      <c r="B10" s="5" t="s">
        <v>3</v>
      </c>
      <c r="C10" s="5" t="s">
        <v>4</v>
      </c>
      <c r="D10" s="15">
        <v>160</v>
      </c>
      <c r="E10" s="6"/>
      <c r="F10" s="6">
        <f>ROUND($D10*E10,2)</f>
        <v>0</v>
      </c>
    </row>
    <row r="11" spans="1:7" x14ac:dyDescent="0.3">
      <c r="A11" s="7" t="s">
        <v>17</v>
      </c>
      <c r="B11" s="7" t="s">
        <v>21</v>
      </c>
      <c r="C11" s="7"/>
      <c r="D11" s="8"/>
      <c r="E11" s="9"/>
      <c r="F11" s="9"/>
    </row>
    <row r="12" spans="1:7" ht="22.8" x14ac:dyDescent="0.3">
      <c r="A12" s="10" t="s">
        <v>18</v>
      </c>
      <c r="B12" s="10" t="s">
        <v>0</v>
      </c>
      <c r="C12" s="10" t="s">
        <v>1</v>
      </c>
      <c r="D12" s="11">
        <v>3004.57</v>
      </c>
      <c r="E12" s="11"/>
      <c r="F12" s="11">
        <f>ROUND($D12*E12,2)</f>
        <v>0</v>
      </c>
    </row>
    <row r="13" spans="1:7" ht="22.8" x14ac:dyDescent="0.3">
      <c r="A13" s="10" t="s">
        <v>19</v>
      </c>
      <c r="B13" s="10" t="s">
        <v>2</v>
      </c>
      <c r="C13" s="10" t="s">
        <v>1</v>
      </c>
      <c r="D13" s="11">
        <v>216.35</v>
      </c>
      <c r="E13" s="11"/>
      <c r="F13" s="11">
        <f>ROUND($D13*E13,2)</f>
        <v>0</v>
      </c>
    </row>
    <row r="14" spans="1:7" ht="22.8" x14ac:dyDescent="0.3">
      <c r="A14" s="10" t="s">
        <v>20</v>
      </c>
      <c r="B14" s="10" t="s">
        <v>10</v>
      </c>
      <c r="C14" s="10" t="s">
        <v>4</v>
      </c>
      <c r="D14" s="16">
        <v>28</v>
      </c>
      <c r="E14" s="11"/>
      <c r="F14" s="11">
        <f>ROUND($D14*E14,2)</f>
        <v>0</v>
      </c>
    </row>
    <row r="15" spans="1:7" x14ac:dyDescent="0.3">
      <c r="A15" s="7" t="s">
        <v>22</v>
      </c>
      <c r="B15" s="7" t="s">
        <v>23</v>
      </c>
      <c r="C15" s="7"/>
      <c r="D15" s="8"/>
      <c r="E15" s="9"/>
      <c r="F15" s="9"/>
    </row>
    <row r="16" spans="1:7" x14ac:dyDescent="0.3">
      <c r="A16" s="7" t="s">
        <v>25</v>
      </c>
      <c r="B16" s="7" t="s">
        <v>24</v>
      </c>
      <c r="C16" s="7"/>
      <c r="D16" s="8"/>
      <c r="E16" s="9"/>
      <c r="F16" s="9"/>
    </row>
    <row r="17" spans="1:6" ht="24" customHeight="1" x14ac:dyDescent="0.3">
      <c r="A17" s="10" t="s">
        <v>26</v>
      </c>
      <c r="B17" s="10" t="s">
        <v>50</v>
      </c>
      <c r="C17" s="10" t="s">
        <v>62</v>
      </c>
      <c r="D17" s="11">
        <v>230.34</v>
      </c>
      <c r="E17" s="11"/>
      <c r="F17" s="11">
        <f t="shared" ref="F17:F28" si="0">ROUND($D17*E17,2)</f>
        <v>0</v>
      </c>
    </row>
    <row r="18" spans="1:6" x14ac:dyDescent="0.3">
      <c r="A18" s="10" t="s">
        <v>27</v>
      </c>
      <c r="B18" s="10" t="s">
        <v>51</v>
      </c>
      <c r="C18" s="10" t="s">
        <v>62</v>
      </c>
      <c r="D18" s="11">
        <v>57.58</v>
      </c>
      <c r="E18" s="11"/>
      <c r="F18" s="11">
        <f t="shared" si="0"/>
        <v>0</v>
      </c>
    </row>
    <row r="19" spans="1:6" ht="34.200000000000003" x14ac:dyDescent="0.3">
      <c r="A19" s="10" t="s">
        <v>28</v>
      </c>
      <c r="B19" s="10" t="s">
        <v>52</v>
      </c>
      <c r="C19" s="10" t="s">
        <v>62</v>
      </c>
      <c r="D19" s="11">
        <v>71.98</v>
      </c>
      <c r="E19" s="11"/>
      <c r="F19" s="11">
        <f t="shared" si="0"/>
        <v>0</v>
      </c>
    </row>
    <row r="20" spans="1:6" ht="34.200000000000003" x14ac:dyDescent="0.3">
      <c r="A20" s="10" t="s">
        <v>29</v>
      </c>
      <c r="B20" s="10" t="s">
        <v>53</v>
      </c>
      <c r="C20" s="10" t="s">
        <v>63</v>
      </c>
      <c r="D20" s="11">
        <v>576.5</v>
      </c>
      <c r="E20" s="11"/>
      <c r="F20" s="11">
        <f t="shared" si="0"/>
        <v>0</v>
      </c>
    </row>
    <row r="21" spans="1:6" x14ac:dyDescent="0.3">
      <c r="A21" s="10" t="s">
        <v>30</v>
      </c>
      <c r="B21" s="10" t="s">
        <v>54</v>
      </c>
      <c r="C21" s="10" t="s">
        <v>62</v>
      </c>
      <c r="D21" s="11">
        <v>9.7100000000000009</v>
      </c>
      <c r="E21" s="11"/>
      <c r="F21" s="11">
        <f t="shared" si="0"/>
        <v>0</v>
      </c>
    </row>
    <row r="22" spans="1:6" x14ac:dyDescent="0.3">
      <c r="A22" s="10" t="s">
        <v>31</v>
      </c>
      <c r="B22" s="10" t="s">
        <v>55</v>
      </c>
      <c r="C22" s="10" t="s">
        <v>62</v>
      </c>
      <c r="D22" s="11">
        <v>4.62</v>
      </c>
      <c r="E22" s="11"/>
      <c r="F22" s="11">
        <f t="shared" si="0"/>
        <v>0</v>
      </c>
    </row>
    <row r="23" spans="1:6" x14ac:dyDescent="0.3">
      <c r="A23" s="10" t="s">
        <v>32</v>
      </c>
      <c r="B23" s="10" t="s">
        <v>56</v>
      </c>
      <c r="C23" s="10" t="s">
        <v>62</v>
      </c>
      <c r="D23" s="11">
        <v>149.15</v>
      </c>
      <c r="E23" s="11"/>
      <c r="F23" s="11">
        <f t="shared" si="0"/>
        <v>0</v>
      </c>
    </row>
    <row r="24" spans="1:6" x14ac:dyDescent="0.3">
      <c r="A24" s="10" t="s">
        <v>33</v>
      </c>
      <c r="B24" s="10" t="s">
        <v>57</v>
      </c>
      <c r="C24" s="10" t="s">
        <v>62</v>
      </c>
      <c r="D24" s="11">
        <v>14.68</v>
      </c>
      <c r="E24" s="11"/>
      <c r="F24" s="11">
        <f t="shared" si="0"/>
        <v>0</v>
      </c>
    </row>
    <row r="25" spans="1:6" ht="34.200000000000003" x14ac:dyDescent="0.3">
      <c r="A25" s="10" t="s">
        <v>34</v>
      </c>
      <c r="B25" s="10" t="s">
        <v>58</v>
      </c>
      <c r="C25" s="10" t="s">
        <v>62</v>
      </c>
      <c r="D25" s="11">
        <v>113.57</v>
      </c>
      <c r="E25" s="11"/>
      <c r="F25" s="11">
        <f t="shared" si="0"/>
        <v>0</v>
      </c>
    </row>
    <row r="26" spans="1:6" ht="24.6" customHeight="1" x14ac:dyDescent="0.3">
      <c r="A26" s="10" t="s">
        <v>35</v>
      </c>
      <c r="B26" s="10" t="s">
        <v>59</v>
      </c>
      <c r="C26" s="10" t="s">
        <v>62</v>
      </c>
      <c r="D26" s="11">
        <v>28.39</v>
      </c>
      <c r="E26" s="11"/>
      <c r="F26" s="11">
        <f t="shared" si="0"/>
        <v>0</v>
      </c>
    </row>
    <row r="27" spans="1:6" x14ac:dyDescent="0.3">
      <c r="A27" s="10" t="s">
        <v>36</v>
      </c>
      <c r="B27" s="10" t="s">
        <v>60</v>
      </c>
      <c r="C27" s="10" t="s">
        <v>62</v>
      </c>
      <c r="D27" s="11">
        <v>141.96</v>
      </c>
      <c r="E27" s="11"/>
      <c r="F27" s="11">
        <f t="shared" si="0"/>
        <v>0</v>
      </c>
    </row>
    <row r="28" spans="1:6" x14ac:dyDescent="0.3">
      <c r="A28" s="10" t="s">
        <v>37</v>
      </c>
      <c r="B28" s="10" t="s">
        <v>61</v>
      </c>
      <c r="C28" s="10" t="s">
        <v>62</v>
      </c>
      <c r="D28" s="11">
        <v>199.84</v>
      </c>
      <c r="E28" s="11"/>
      <c r="F28" s="11">
        <f t="shared" si="0"/>
        <v>0</v>
      </c>
    </row>
    <row r="29" spans="1:6" x14ac:dyDescent="0.3">
      <c r="A29" s="7" t="s">
        <v>38</v>
      </c>
      <c r="B29" s="7" t="s">
        <v>39</v>
      </c>
      <c r="C29" s="7"/>
      <c r="D29" s="8"/>
      <c r="E29" s="9"/>
      <c r="F29" s="9"/>
    </row>
    <row r="30" spans="1:6" ht="22.8" x14ac:dyDescent="0.3">
      <c r="A30" s="10" t="s">
        <v>40</v>
      </c>
      <c r="B30" s="10" t="s">
        <v>64</v>
      </c>
      <c r="C30" s="10" t="s">
        <v>1</v>
      </c>
      <c r="D30" s="11">
        <v>29.5</v>
      </c>
      <c r="E30" s="11"/>
      <c r="F30" s="11">
        <f t="shared" ref="F30:F38" si="1">ROUND($D30*E30,2)</f>
        <v>0</v>
      </c>
    </row>
    <row r="31" spans="1:6" ht="22.8" x14ac:dyDescent="0.3">
      <c r="A31" s="10" t="s">
        <v>41</v>
      </c>
      <c r="B31" s="10" t="s">
        <v>65</v>
      </c>
      <c r="C31" s="10" t="s">
        <v>1</v>
      </c>
      <c r="D31" s="11">
        <v>142</v>
      </c>
      <c r="E31" s="11"/>
      <c r="F31" s="11">
        <f t="shared" si="1"/>
        <v>0</v>
      </c>
    </row>
    <row r="32" spans="1:6" x14ac:dyDescent="0.3">
      <c r="A32" s="10" t="s">
        <v>42</v>
      </c>
      <c r="B32" s="10" t="s">
        <v>66</v>
      </c>
      <c r="C32" s="10" t="s">
        <v>1</v>
      </c>
      <c r="D32" s="11">
        <v>10.5</v>
      </c>
      <c r="E32" s="11"/>
      <c r="F32" s="11">
        <f t="shared" si="1"/>
        <v>0</v>
      </c>
    </row>
    <row r="33" spans="1:6" x14ac:dyDescent="0.3">
      <c r="A33" s="10" t="s">
        <v>43</v>
      </c>
      <c r="B33" s="10" t="s">
        <v>67</v>
      </c>
      <c r="C33" s="10" t="s">
        <v>1</v>
      </c>
      <c r="D33" s="11">
        <v>4.5</v>
      </c>
      <c r="E33" s="11"/>
      <c r="F33" s="11">
        <f t="shared" si="1"/>
        <v>0</v>
      </c>
    </row>
    <row r="34" spans="1:6" x14ac:dyDescent="0.3">
      <c r="A34" s="10" t="s">
        <v>44</v>
      </c>
      <c r="B34" s="10" t="s">
        <v>68</v>
      </c>
      <c r="C34" s="10" t="s">
        <v>4</v>
      </c>
      <c r="D34" s="16">
        <v>2</v>
      </c>
      <c r="E34" s="11"/>
      <c r="F34" s="11">
        <f t="shared" si="1"/>
        <v>0</v>
      </c>
    </row>
    <row r="35" spans="1:6" x14ac:dyDescent="0.3">
      <c r="A35" s="10" t="s">
        <v>45</v>
      </c>
      <c r="B35" s="17" t="s">
        <v>69</v>
      </c>
      <c r="C35" s="10" t="s">
        <v>4</v>
      </c>
      <c r="D35" s="16">
        <v>1</v>
      </c>
      <c r="E35" s="11"/>
      <c r="F35" s="11">
        <f t="shared" si="1"/>
        <v>0</v>
      </c>
    </row>
    <row r="36" spans="1:6" ht="22.8" x14ac:dyDescent="0.3">
      <c r="A36" s="10" t="s">
        <v>46</v>
      </c>
      <c r="B36" s="10" t="s">
        <v>70</v>
      </c>
      <c r="C36" s="10" t="s">
        <v>73</v>
      </c>
      <c r="D36" s="16">
        <v>8</v>
      </c>
      <c r="E36" s="11"/>
      <c r="F36" s="11">
        <f t="shared" si="1"/>
        <v>0</v>
      </c>
    </row>
    <row r="37" spans="1:6" ht="22.8" x14ac:dyDescent="0.3">
      <c r="A37" s="10" t="s">
        <v>47</v>
      </c>
      <c r="B37" s="10" t="s">
        <v>71</v>
      </c>
      <c r="C37" s="10" t="s">
        <v>63</v>
      </c>
      <c r="D37" s="11">
        <v>180.75</v>
      </c>
      <c r="E37" s="11"/>
      <c r="F37" s="11">
        <f t="shared" si="1"/>
        <v>0</v>
      </c>
    </row>
    <row r="38" spans="1:6" ht="22.8" x14ac:dyDescent="0.3">
      <c r="A38" s="10" t="s">
        <v>48</v>
      </c>
      <c r="B38" s="10" t="s">
        <v>72</v>
      </c>
      <c r="C38" s="10" t="s">
        <v>62</v>
      </c>
      <c r="D38" s="11">
        <v>18.100000000000001</v>
      </c>
      <c r="E38" s="11"/>
      <c r="F38" s="11">
        <f t="shared" si="1"/>
        <v>0</v>
      </c>
    </row>
    <row r="39" spans="1:6" x14ac:dyDescent="0.3">
      <c r="A39" s="7" t="s">
        <v>79</v>
      </c>
      <c r="B39" s="7" t="s">
        <v>76</v>
      </c>
      <c r="C39" s="7"/>
      <c r="D39" s="8"/>
      <c r="E39" s="9"/>
      <c r="F39" s="9"/>
    </row>
    <row r="40" spans="1:6" x14ac:dyDescent="0.3">
      <c r="A40" s="17" t="s">
        <v>80</v>
      </c>
      <c r="B40" s="21" t="s">
        <v>77</v>
      </c>
      <c r="C40" s="21" t="s">
        <v>78</v>
      </c>
      <c r="D40" s="23">
        <v>29.24</v>
      </c>
      <c r="E40" s="22"/>
      <c r="F40" s="22">
        <v>0</v>
      </c>
    </row>
    <row r="41" spans="1:6" x14ac:dyDescent="0.3">
      <c r="A41" s="18"/>
      <c r="B41" s="18"/>
      <c r="C41" s="18"/>
      <c r="D41" s="18"/>
      <c r="E41" s="19" t="s">
        <v>49</v>
      </c>
      <c r="F41" s="20">
        <f>SUM(F8:F40)</f>
        <v>0</v>
      </c>
    </row>
  </sheetData>
  <mergeCells count="8">
    <mergeCell ref="A4:F4"/>
    <mergeCell ref="A1:F3"/>
    <mergeCell ref="E5:E6"/>
    <mergeCell ref="F5:F6"/>
    <mergeCell ref="A5:A6"/>
    <mergeCell ref="B5:B6"/>
    <mergeCell ref="C5:C6"/>
    <mergeCell ref="D5:D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Witold</dc:creator>
  <cp:lastModifiedBy>Cieślak Sara</cp:lastModifiedBy>
  <cp:lastPrinted>2025-02-11T13:58:24Z</cp:lastPrinted>
  <dcterms:created xsi:type="dcterms:W3CDTF">2025-01-24T06:36:56Z</dcterms:created>
  <dcterms:modified xsi:type="dcterms:W3CDTF">2025-02-11T13:58:30Z</dcterms:modified>
</cp:coreProperties>
</file>