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P:\PE\01_Aktywne projekty\2025.03 25E003R - Tarnowskie Góry\05-Podwykonawcy\1. ED-25E003R-U0001.25\SWZ\"/>
    </mc:Choice>
  </mc:AlternateContent>
  <xr:revisionPtr revIDLastSave="0" documentId="13_ncr:1_{D936E32A-0A4A-4BAC-BE0C-228925F9F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eć trakcyjna" sheetId="6" r:id="rId1"/>
  </sheets>
  <definedNames>
    <definedName name="_xlnm._FilterDatabase" localSheetId="0" hidden="1">'Sieć trakcyjna'!$A$5:$K$275</definedName>
    <definedName name="_xlnm.Print_Area" localSheetId="0">'Sieć trakcyjna'!$A$1:$G$292</definedName>
    <definedName name="_xlnm.Print_Titles" localSheetId="0">'Sieć trakcyjna'!$1:$5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6" l="1"/>
  <c r="F272" i="6"/>
  <c r="F16" i="6" l="1"/>
  <c r="F264" i="6"/>
  <c r="F265" i="6"/>
  <c r="F266" i="6"/>
  <c r="F267" i="6"/>
  <c r="F278" i="6"/>
  <c r="F274" i="6"/>
  <c r="F273" i="6"/>
  <c r="F271" i="6"/>
  <c r="F270" i="6"/>
  <c r="F263" i="6"/>
  <c r="F262" i="6"/>
  <c r="F259" i="6"/>
  <c r="F258" i="6"/>
  <c r="F257" i="6"/>
  <c r="F256" i="6"/>
  <c r="F253" i="6"/>
  <c r="F252" i="6"/>
  <c r="F251" i="6"/>
  <c r="F250" i="6"/>
  <c r="F247" i="6"/>
  <c r="F246" i="6"/>
  <c r="F245" i="6"/>
  <c r="F244" i="6"/>
  <c r="F243" i="6"/>
  <c r="F242" i="6"/>
  <c r="F241" i="6"/>
  <c r="F238" i="6"/>
  <c r="F237" i="6"/>
  <c r="F236" i="6"/>
  <c r="F235" i="6"/>
  <c r="F234" i="6"/>
  <c r="F233" i="6"/>
  <c r="F230" i="6"/>
  <c r="F229" i="6"/>
  <c r="F228" i="6"/>
  <c r="F227" i="6"/>
  <c r="F226" i="6"/>
  <c r="F225" i="6"/>
  <c r="F224" i="6"/>
  <c r="F221" i="6"/>
  <c r="F220" i="6"/>
  <c r="F219" i="6"/>
  <c r="F218" i="6"/>
  <c r="F217" i="6"/>
  <c r="F211" i="6"/>
  <c r="F212" i="6"/>
  <c r="F214" i="6"/>
  <c r="F213" i="6"/>
  <c r="F210" i="6"/>
  <c r="F209" i="6"/>
  <c r="F208" i="6"/>
  <c r="F205" i="6"/>
  <c r="F204" i="6"/>
  <c r="F203" i="6"/>
  <c r="F202" i="6"/>
  <c r="F201" i="6"/>
  <c r="F200" i="6"/>
  <c r="F197" i="6"/>
  <c r="F196" i="6"/>
  <c r="F195" i="6"/>
  <c r="F194" i="6"/>
  <c r="F193" i="6"/>
  <c r="F192" i="6"/>
  <c r="F189" i="6"/>
  <c r="F188" i="6"/>
  <c r="F187" i="6"/>
  <c r="F186" i="6"/>
  <c r="F185" i="6"/>
  <c r="F184" i="6"/>
  <c r="F181" i="6"/>
  <c r="F180" i="6"/>
  <c r="F179" i="6"/>
  <c r="F178" i="6"/>
  <c r="F175" i="6"/>
  <c r="F174" i="6"/>
  <c r="F173" i="6"/>
  <c r="F172" i="6"/>
  <c r="F169" i="6"/>
  <c r="F168" i="6"/>
  <c r="F167" i="6"/>
  <c r="F166" i="6"/>
  <c r="F165" i="6"/>
  <c r="F164" i="6"/>
  <c r="F161" i="6"/>
  <c r="F160" i="6"/>
  <c r="F159" i="6"/>
  <c r="F158" i="6"/>
  <c r="F157" i="6"/>
  <c r="F156" i="6"/>
  <c r="F153" i="6"/>
  <c r="F152" i="6"/>
  <c r="F151" i="6"/>
  <c r="F150" i="6"/>
  <c r="F149" i="6"/>
  <c r="F142" i="6"/>
  <c r="F143" i="6"/>
  <c r="F144" i="6"/>
  <c r="F145" i="6"/>
  <c r="F146" i="6"/>
  <c r="F141" i="6"/>
  <c r="F140" i="6"/>
  <c r="F137" i="6"/>
  <c r="F136" i="6"/>
  <c r="F135" i="6"/>
  <c r="F134" i="6"/>
  <c r="F133" i="6"/>
  <c r="F132" i="6"/>
  <c r="F131" i="6"/>
  <c r="F130" i="6"/>
  <c r="F129" i="6"/>
  <c r="F127" i="6"/>
  <c r="F126" i="6"/>
  <c r="F125" i="6"/>
  <c r="F122" i="6"/>
  <c r="F121" i="6"/>
  <c r="F120" i="6"/>
  <c r="F119" i="6"/>
  <c r="F118" i="6"/>
  <c r="F117" i="6"/>
  <c r="F116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59" i="6"/>
  <c r="F60" i="6"/>
  <c r="F61" i="6"/>
  <c r="F62" i="6"/>
  <c r="F63" i="6"/>
  <c r="F64" i="6"/>
  <c r="F65" i="6"/>
  <c r="F66" i="6"/>
  <c r="F67" i="6"/>
  <c r="F68" i="6"/>
  <c r="F69" i="6"/>
  <c r="F70" i="6"/>
  <c r="F81" i="6"/>
  <c r="F80" i="6"/>
  <c r="F79" i="6"/>
  <c r="F78" i="6"/>
  <c r="F77" i="6"/>
  <c r="F76" i="6"/>
  <c r="F75" i="6"/>
  <c r="F74" i="6"/>
  <c r="F73" i="6"/>
  <c r="F36" i="6"/>
  <c r="F37" i="6"/>
  <c r="F38" i="6"/>
  <c r="F39" i="6"/>
  <c r="F40" i="6"/>
  <c r="F41" i="6"/>
  <c r="F45" i="6"/>
  <c r="F46" i="6"/>
  <c r="F47" i="6"/>
  <c r="F48" i="6"/>
  <c r="F49" i="6"/>
  <c r="F50" i="6"/>
  <c r="F51" i="6"/>
  <c r="F52" i="6"/>
  <c r="F53" i="6"/>
  <c r="F54" i="6"/>
  <c r="F55" i="6"/>
  <c r="F58" i="6"/>
  <c r="F26" i="6"/>
  <c r="F25" i="6"/>
  <c r="F22" i="6"/>
  <c r="F23" i="6"/>
  <c r="F24" i="6"/>
  <c r="F27" i="6"/>
  <c r="F28" i="6"/>
  <c r="F29" i="6"/>
  <c r="F30" i="6"/>
  <c r="F31" i="6"/>
  <c r="F44" i="6"/>
  <c r="F35" i="6"/>
  <c r="F34" i="6"/>
  <c r="F21" i="6"/>
  <c r="F13" i="6"/>
  <c r="F18" i="6"/>
  <c r="F17" i="6"/>
  <c r="F15" i="6"/>
  <c r="F14" i="6"/>
  <c r="F9" i="6"/>
  <c r="F8" i="6"/>
  <c r="F147" i="6" l="1"/>
  <c r="F176" i="6"/>
  <c r="F190" i="6"/>
  <c r="F280" i="6"/>
  <c r="F154" i="6"/>
  <c r="F222" i="6"/>
  <c r="F71" i="6"/>
  <c r="F254" i="6"/>
  <c r="F42" i="6"/>
  <c r="F248" i="6"/>
  <c r="F268" i="6"/>
  <c r="F56" i="6"/>
  <c r="F182" i="6"/>
  <c r="F82" i="6"/>
  <c r="F138" i="6"/>
  <c r="F162" i="6"/>
  <c r="F206" i="6"/>
  <c r="F19" i="6"/>
  <c r="F123" i="6"/>
  <c r="F275" i="6"/>
  <c r="F260" i="6"/>
  <c r="F239" i="6"/>
  <c r="F231" i="6"/>
  <c r="F215" i="6"/>
  <c r="F198" i="6"/>
  <c r="F170" i="6"/>
  <c r="F114" i="6"/>
  <c r="F97" i="6"/>
  <c r="F32" i="6"/>
  <c r="F10" i="6"/>
  <c r="F283" i="6" s="1"/>
  <c r="F284" i="6" l="1"/>
  <c r="F285" i="6" s="1"/>
</calcChain>
</file>

<file path=xl/sharedStrings.xml><?xml version="1.0" encoding="utf-8"?>
<sst xmlns="http://schemas.openxmlformats.org/spreadsheetml/2006/main" count="535" uniqueCount="196">
  <si>
    <t>FORMULARZ ROZBICIA CENY OFERTOWEJ</t>
  </si>
  <si>
    <t>Lp.</t>
  </si>
  <si>
    <t>kpl</t>
  </si>
  <si>
    <t>Opis</t>
  </si>
  <si>
    <t>Ryczałt</t>
  </si>
  <si>
    <t>Ilość</t>
  </si>
  <si>
    <t>Cena jednostkowa</t>
  </si>
  <si>
    <t>Cena netto</t>
  </si>
  <si>
    <t>CZĘŚĆ A</t>
  </si>
  <si>
    <t>Dokumentacja projektowa</t>
  </si>
  <si>
    <t>Dokumentacja projektowa, organizacji ruchu, technologiczna i powykonawcza</t>
  </si>
  <si>
    <t>Razem</t>
  </si>
  <si>
    <t>CZĘŚĆ B</t>
  </si>
  <si>
    <t>Realizacja prac budowlanych</t>
  </si>
  <si>
    <t>km</t>
  </si>
  <si>
    <t xml:space="preserve">km </t>
  </si>
  <si>
    <t>Organizacja -  zamknięcia torowe</t>
  </si>
  <si>
    <t>ŁĄCZNIE - dokumentacja projektowa</t>
  </si>
  <si>
    <t>część</t>
  </si>
  <si>
    <t>A</t>
  </si>
  <si>
    <t>ŁĄCZNIE - realizacja prac budowlanych</t>
  </si>
  <si>
    <t>B</t>
  </si>
  <si>
    <t>ŁĄCZNIE (netto)</t>
  </si>
  <si>
    <t>Składniki cenotwórcze:</t>
  </si>
  <si>
    <t>(miejscowość, data i podpis/y zgodnie z reprezentacją Wykonawcy)</t>
  </si>
  <si>
    <t>Wymiana bramek sieci trakcyjnej zabudowanych na linii kolejowej 149 w stacji Gierałtowice tor nr 1 i 2 oraz na linii 172  tor nr 3 od km. 7,002 do km. 7,234 dla kilometrażu linii</t>
  </si>
  <si>
    <t>Wykonanie dokumentacji projektowej wykonawczej</t>
  </si>
  <si>
    <t>Wykonanie dokumentacji powykonawczej oraz pomiary</t>
  </si>
  <si>
    <t xml:space="preserve">Podsumowanie - całość </t>
  </si>
  <si>
    <t>I</t>
  </si>
  <si>
    <t>szt.</t>
  </si>
  <si>
    <t>II</t>
  </si>
  <si>
    <t>Regulacja sieci trakcyjnej na odcinku robót</t>
  </si>
  <si>
    <t>Przebudowa sieci trakcyjnej na linii kolejowej nr 140 stacja Rydułtowy oraz szlak Rydułtowy -Rybnik Niewiadom – sekcja L-225 długość 1003m.</t>
  </si>
  <si>
    <t>Montaż  bramek w lokatach: 7-3, 7-4, 7-5, 7-6, 7-7 wraz z zabudową podwieszeń z wspornikami dźwigara bramki izolatorami i elementami mocować dla torów 1,2,3</t>
  </si>
  <si>
    <t>Montaż  bramek kotwowych w lokatach: 7-1, 7-2 wraz z zabudową urządzeń naprężających (z ciężarami polimerobetonowymi i izolatory cięgnowe wzmocnione)</t>
  </si>
  <si>
    <t>Demontaż starych konstrukcji wraz z fundamentami</t>
  </si>
  <si>
    <t>Demontaż liny nośnej</t>
  </si>
  <si>
    <t>Zabudowa nowej liny  sekcji L-225 wraz z wieszakami i uelastycznieniami  na wszystkich konstrukcjach wsporczych dla sekcji L-225 dla zmiany typu sieci trakcyjnej z C120-2C na YC120-2C.</t>
  </si>
  <si>
    <t>Wymiana rozłącznika nr 1 na nowy wraz z osprzętem, przeniesienie napędu na nową konstrukcję wsporczą. Przebudowa sterowania  rozłącznika nr 1 w stacji Rydułtowy</t>
  </si>
  <si>
    <t>Zabudowa nowych uszynień</t>
  </si>
  <si>
    <t xml:space="preserve">Remont sieci trakcyjnej na szlaku Rybnik RTE – Rybnik Niewiadom tor nr 1 sekcja L-220 długość 1082m. </t>
  </si>
  <si>
    <t>III</t>
  </si>
  <si>
    <t>Odbudowa sieci powrotnej</t>
  </si>
  <si>
    <t>Zabudowa nowego kotwienia środkowego dla sekcji L-225</t>
  </si>
  <si>
    <t>Zabudowa nowego kotwienia środkowego</t>
  </si>
  <si>
    <t>Remont sieci trakcyjnej na szlaku  w stacji Rybnik Niewiadom w torze nr 1 sekcja L-221 długość 1025m.</t>
  </si>
  <si>
    <t>IV</t>
  </si>
  <si>
    <t>Zabudowa nowych połączeń elektrycznych odłącznika i międzysekcyjnych.</t>
  </si>
  <si>
    <t xml:space="preserve">Zabudowa nowej liny nośnej na sekcji L-220 wraz z wieszakami i zabudową uelastycznień dla zmiany typu sieci trakcyjnej z C120-2C na YC120-2C.  </t>
  </si>
  <si>
    <t>Zabudowa nowej liny nośnej  sekcji L-221 wraz z wieszakami i zabudową uelastycznień dla zmiany typu sieci trakcyjnej z C120-2C na YC120-2C.</t>
  </si>
  <si>
    <t>Przebudowa sterowania rozłącznikami nr 1,3 - Wymienić na nowe rozłącznik nr 1, 3 wraz z osprzętem i izolatorami sekcyjnymi. Przenieść istniejące napędy na nowe konstrukcje wsporcze.</t>
  </si>
  <si>
    <t>Montaż konstrukcji wsporczych  w lokatach: 46-14, 46-21 , (47-1, 47-2, 47-3 słupy kratowe z wysięgiem przez dwa tory) , 47-5, 47-7. 47-9, 47-11, 47-13, 47-15, 47-17, 47-19 wraz z nowym osprzętem. Stosować kompozytowe izolatory wsporcze i odciągowe. Na przebudowanych słupach kotwowych stosować izolatory cięgnowe wzmocnione oraz nowe urządzenia naprężające z ciężarami polimerobetonowymi.</t>
  </si>
  <si>
    <t>Zabudowa nowego kotwienia środkowego dla sekcji L-221</t>
  </si>
  <si>
    <t>Wymiana odgromnika rożkowego wraz z połączeniami elektrycznymi.</t>
  </si>
  <si>
    <t>V</t>
  </si>
  <si>
    <t>Przebudowa sieci trakcyjnej na linii kolejowej nr 140 stacja Rybnik Niewiadom tor nr 2  sekcja L-222 długość 933m.</t>
  </si>
  <si>
    <t>Zabudowa nowej liny nośnej  sekcji L-222 wraz z wieszakami - Typ sieci C95-C.</t>
  </si>
  <si>
    <t>Zabudowa nowych połączeń elektrycznych odłącznika i międzysekcyjnych i połączeń rozłączników.</t>
  </si>
  <si>
    <t>Zabudowa nowego kotwienia środkowego dla sekcji L-222</t>
  </si>
  <si>
    <t>Zabudowa nowych wskaźników We4</t>
  </si>
  <si>
    <t>VI</t>
  </si>
  <si>
    <t>Przebudowa sieci trakcyjnej na linii kolejowej nr 140 stacja Rybnik Niewiadom przejście rozjazdowe 15/16  sekcja L-223 typu C95-C długość 89m.</t>
  </si>
  <si>
    <t>Zabudowa nowej liny nośnej  sekcji L-223 wraz z wieszakami.</t>
  </si>
  <si>
    <t>Wymiana kotwienia ciężarowego i kotwienia stałego.</t>
  </si>
  <si>
    <t>Wymiana izolatora sekcyjnego w przejściu rozjazdowym 15/16.</t>
  </si>
  <si>
    <t>Wykonanie sieci powrotnej w rozjazdach 15,16.</t>
  </si>
  <si>
    <t>Montaż konstrukcji wsporczych  w lokatach: 47-16, 47-21, 47-23 wraz z nowym osprzętem.</t>
  </si>
  <si>
    <t>VII</t>
  </si>
  <si>
    <t>Zabudowa nowej liny nośnej  sekcji L-224 wraz z wieszakami i zabudową uelastycznień dla zmiany typu sieci trakcyjnej z C120-2C na YC120-2C.</t>
  </si>
  <si>
    <t>Zabudowa nowego kotwienia środkowego dla sekcji L-224</t>
  </si>
  <si>
    <t>Zabudowa kompletów znaków G2 i tablic wysokościowych na przejazdach w km. 47,970 i km 48, 296</t>
  </si>
  <si>
    <t xml:space="preserve">Wymiana odgromnika rożkowego </t>
  </si>
  <si>
    <t>Profilowanie sieci pod liniami energetycznymi w km. 47,910 i km. 48,432.</t>
  </si>
  <si>
    <t>VIII</t>
  </si>
  <si>
    <t>Montaż konstrukcji wsporczych w lokatach: Wymiana konstrukcji wsporczych w lokatach: 0-1R, 0-2R, 0-3R,0-4R, 0-5R, 0-6R, 0-7R, 0-8R, 0-9R,  0-10R,0-11R, 0-12R, 0-13R, 0-14R, 0-15R,0-16R, 0-17R, 0-18R, 0-19R, 0-20R,0-21R,0-22R, 0-23R, 0-24R, 0-25R, 0-26R, 0-27R, P-1A, P-1B, G-101,G-102, G-103, P1, P4 wraz z osprzętem. Stosować kompozytowe izolatory wsporcze i odciągowe. Na przebudowanych słupach kotwowych stosować izolatory cięgnowe wzmocnione oraz nowe urządzenia naprężające z ciężarami polimerobetonowymi</t>
  </si>
  <si>
    <t>Przebudowa sterowania rozłączników nr 12, 14. abudowa nowego rozłącznika nr 12 wraz z izolatorem sekcyjnym i połączeniami elektrycznymi w lokacie P-1A oraz rozłącznika nr 14 w lokacie 0-5R wraz z izolatorem sekcyjnym i połączeniami elektrycznymi</t>
  </si>
  <si>
    <t>Zabudowa nowych wskaźników We</t>
  </si>
  <si>
    <t>Skrócenie sekcji L-180 za rozjazd 478 która obecnie zakotwiona jest w lokacie G-101. Zabudować dodatkowy słup  słup kotwowy</t>
  </si>
  <si>
    <t>Przebudowa sieci trakcyjnej na linii kolejowej nr 959, tor 602 szlak Rybnik RTD-Rybnik RTE.</t>
  </si>
  <si>
    <t>IX</t>
  </si>
  <si>
    <t xml:space="preserve">Zabudowa nowych połączeń elektrycznych odłącznika i międzysekcyjnych </t>
  </si>
  <si>
    <t>X</t>
  </si>
  <si>
    <t>Przebudowa sieci trakcyjnej na linii kolejowej nr  140 tor 601 szlak Rybnik RTF-Rybnik RTE sekcja L-218.</t>
  </si>
  <si>
    <t>Zabudowa nowej liny w sekcji L-210 od lokaty 0-57 do izolatora sekcyjnego pomiędzy rozjazdem 34/31</t>
  </si>
  <si>
    <t>Zabudowa nowej liny w sekcji L-218 długość 843m wraz z wieszakami oraz zabudowa uelastycznień celem zmiany typu sieci z C120-2C na YC120-2C</t>
  </si>
  <si>
    <t>Zabudowa nowej liny nośnej w sekcji L-219 długość 1118m wraz z wieszakami oraz zabudowa uelastycznień celem zmiany typu sieci z C120-2C na YC120-2C</t>
  </si>
  <si>
    <t>Zabudowa nowej liny w sekcji L-217  długość 759m wraz z wieszakami</t>
  </si>
  <si>
    <t>Zabudowa nowej liny w sekcji L-191 od lokaty 0-24R do lokaty P4 długość ok. 231m wraz z wieszakami</t>
  </si>
  <si>
    <t>Wymiana konstrukcji wsporczych w lokatach:0-57, 0 - 54, 0-51, 0-45 wraz z osprzętem. Zabudowa nowych urządzeń naprężających na słupach w lokatach: 0-57, 0-45. Stosować izolatory wzmocnione i urządzenia naprężające z ciężarami polimerobetonowymi</t>
  </si>
  <si>
    <t>Zabudowa nowych wskaźników We dla przęsła prężenia naprężenia L218/1-210.</t>
  </si>
  <si>
    <t>Zabudowa nowej liny nośnej Cu95 tor nr 3 nr sekcji L-3 typ sieci obecny SKB70-C długość 394m wraz z wieszakami i demontaż starej liny. Zmiana typu sieci na C95-C, dokonać zmiany przełożenia na dźwigni ciężarów. Wymiana izolatorów cięgnowych na kotwieniach i izolatorach sekcyjnych na linie nośnej. Stosować izolatory cięgnowe wzmocnione</t>
  </si>
  <si>
    <t>Zabudowa nowej liny nośnej Cu95 tor nr 3 sekcji L-5 typ sieci obecny SKB -70C   długość 534m wraz z wieszakami i demontaż starej liny. Stosować izolatory cięgnowe wzmocnione.</t>
  </si>
  <si>
    <t>Zabudowa nowej liny nośnej tor nr 1 sekcji L-6 typ sieci C95-2C  długość 652m wraz z wieszakami i demontaż starej liny, zabudowa uelastycznień celem zmiany typu sieci z C95-2C</t>
  </si>
  <si>
    <t>Przebudowa sieci trakcyjnej na linii kolejowej nr  140 Mikołów Jamna - wymiana lin nośnych .</t>
  </si>
  <si>
    <t>XI</t>
  </si>
  <si>
    <t>XII</t>
  </si>
  <si>
    <t>Przebudowa sieci trakcyjnej na linii kolejowej nr  140 szlak Mikołów Jamna – Mikołów - wymiana lin nośnych .</t>
  </si>
  <si>
    <t>Zabudowa nowej liny nośnej Cu95 tor nr 1 nr sekcji L-7 typ sieci obecny C95-2C   długość 1290m wraz z wieszakami i demontaż starej liny, zabudowa uelastycznień celem zmiany typu sieci z C95-2C na YC95-2C. Wymiana izolatorów cięgnowych na kotwieniach na linie nośnej. Stosować izolatory cięgnowe wzmocnione.</t>
  </si>
  <si>
    <t>Zabudowa nowej liny nośnej Cu95 tor nr 1 nr sekcji L-8 typ sieci obecny C95-2C długość 1283m wraz z wieszakami i demontaż starej liny, zabudowa uelastycznień celem zmiany typu sieci z C95-2C na YC95-2C. Wymiana izolatorów cięgnowych na kotwieniach  na linie nośnej. Stosować izolatory cięgnowe wzmocnione.</t>
  </si>
  <si>
    <t>Zabudowa nowej liny nośnej - tor nr 1 sekcji L-4 typ sieci C95-2C  długość 400m wraz z wieszakami i demontaż starej liny, zabudowa uelastycznień celem zmiany typu sieci z C95-2C na YC95-2C. Wymiana izolatorów cięgnowych na kotwieniach i izolatorach sekcyjnych na linie nośnej. Stosować izolatory cięgnowe wzmocnione.</t>
  </si>
  <si>
    <t>Przebudowa sieci trakcyjnej na linii kolejowej nr  140 stacja Mikołów - wymiana lin nośnych.</t>
  </si>
  <si>
    <t>XIII</t>
  </si>
  <si>
    <t>Zabudowa nowej liny nośnej Cu95 tor nr 2 nr sekcji L-9 typ sieci obecny C95-C   długość 854m wraz z wieszakami i demontaż starej liny. Wymiana izolatorów cięgnowych na kotwieniach na linie nośnej i izolatorze sekcyjnym. Stosować izolatory cięgnowe wzmocnione</t>
  </si>
  <si>
    <t>Zabudowa nowej liny nośnej Cu95 tor nr 1 nr sekcji L-10 typ sieci obecny C95-2C długość 626m wraz z wieszakami i demontaż starej liny, zabudowa uelastycznień celem zmiany typu sieci z C95-2C na YC95-2C. Wymiana izolatorów cięgnowych na kotwieniach  na linie nośnej. Stosować izolatory cięgnowe wzmocnione..</t>
  </si>
  <si>
    <t>Zabudowa nowej liny nośnej Cu95  tor nr 1 nr sekcji L-12 typ sieci obecny C95-2C   długość 296 m wraz z wieszakami i demontaż starej liny, zabudowa uelastycznień celem zmiany typu sieci z C95-2C na YC95-2C. Wymiana izolatorów cięgnowych na kotwieniach  na linie nośnej. Stosować izolatory cięgnowe wzmocnione.</t>
  </si>
  <si>
    <t>XIV</t>
  </si>
  <si>
    <t>Przebudowa sieci trakcyjnej na linii kolejowej nr  140 szlak  Mikołów – Łaziska Górne - wymiana lin nośnych.</t>
  </si>
  <si>
    <t>Zabudowa nowej liny nośnej Cu95 tor nr 2 nr sekcji L-14 typ sieci obecny C95-2C   długość 1096m wraz z wieszakami i demontaż starej liny, zabudowa uelastycznień celem zmiany typu sieci z C95-2C na YC95-2C. Wymiana izolatorów cięgnowych na kotwieniach  na linie nośnej Stosować izolatory cięgnowe wzmocnione.</t>
  </si>
  <si>
    <t>Zabudowa nowej liny nośnej Cu95 tor nr 2 nr sekcji L-15 typ sieci obecny C95-2C długość 1222m wraz z wieszakami i demontaż starej liny, zabudowa uelastycznień celem zmiany typu sieci z C95-2C na YC95-2C. Wymiana izolatorów cięgnowych na kotwieniach  na linie nośnej. Stosować izolatory cięgnowe wzmocnione.</t>
  </si>
  <si>
    <t>Przebudowa sieci trakcyjnej na linii kolejowej nr  140 P.O. Łaziska Górne – Łaziska Górne Brada - wymiana lin nośnych.</t>
  </si>
  <si>
    <t>XV</t>
  </si>
  <si>
    <t>Zabudowa nowej liny tor nr 1 nr sekcji L-16 typ sieci obecny C95-2C długość 1134m wraz z wieszakami i demontaż starej liny, zabudowa uelastycznień celem zmiany typu sieci z C95-2C na YC95-2C. Wymiana izolatorów cięgnowych na kotwieniach  na linie nośnej. Stosować izolatory cięgnowe wzmocnione.</t>
  </si>
  <si>
    <t>Zabudowa nowej liny Cu95 tor nr 2 nr sekcji L-13 typ sieci obecny C95-2C długość 1291m wraz z wieszakami i demontaż starej liny, zabudowa uelastycznień celem zmiany typu sieci z C95-2C na YC95-2C. Wymiana izolatorów cięgnowych na kotwieniach  na linie nośnej Stosować izolatory cięgnowe wzmocnione.</t>
  </si>
  <si>
    <t>Przebudowa sieci trakcyjnej na linii kolejowej nr  140 P.O. Łaziska Górne - wymiana lin nośnych.</t>
  </si>
  <si>
    <t>XVI</t>
  </si>
  <si>
    <t>Zabudowa nowej liny Cu95 tor nr 1 nr sekcji L-17 typ sieci obecny C95-2C długość 574m wraz z wieszakami i demontaż starej liny, zabudowa uelastycznień celem zmiany typu sieci z C95-2C na YC95-2C. Wymiana izolatorów cięgnowych na kotwieniach  na linie nośnej. Stosować izolatory cięgnowe wzmocnione.</t>
  </si>
  <si>
    <t>XVII</t>
  </si>
  <si>
    <t>Przebudowa sieci trakcyjnej na linii kolejowej nr  140 Łaziska Górne Brada – Orzesze - wymiana lin nośnych.</t>
  </si>
  <si>
    <t>Zabudowa nowej liny Cu95 tor nr 1 nr sekcji L-19 typ sieci obecny C95-2C długość 764m wraz z wieszakami i demontaż starej liny, zabudowa uelastycznień celem zmiany typu sieci z C95-2C na YC95-2C. Wymiana izolatorów cięgnowych na kotwieniach  na linie nośnej Stosować izolatory cięgnowe wzmocnione.</t>
  </si>
  <si>
    <t>Zabudowa nowej liny Cu95 tor nr 1 nr sekcji L-20 typ sieci obecny C95-2C długość 1000 m wraz z wieszakami i demontaż starej liny, zabudowa uelastycznień celem zmiany typu sieci z C95-2C na YC95-2C. Wymiana izolatorów cięgnowych na kotwieniach na linie nośnej. Stosować izolatory cięgnowe wzmocnione.</t>
  </si>
  <si>
    <t>Zabudowa nowej liny Cu95  tor nr 1 nr sekcji L-21 typ sieci obecny C95-2C długość 1291m wraz z wieszakami i demontaż starej liny, zabudowa uelastycznień celem zmiany typu sieci z C95-2C na YC95-2C. Wymiana izolatorów cięgnowych na kotwieniach  na linie nośnej Stosować izolatory cięgnowe wzmocnione.</t>
  </si>
  <si>
    <t>XVIII</t>
  </si>
  <si>
    <t>Przebudowa sieci trakcyjnej na linii kolejowej nr  140 stacja Orzesze - wymiana lin nośnych.</t>
  </si>
  <si>
    <t>Zabudowa nowej liny Cu95  tor nr 1 nr sekcji L-24 typ sieci obecny C95-2C długość 852m wraz z wieszakami i demontaż starej liny, zabudowa uelastycznień celem zmiany typu sieci z C95-2C na YC95-2C. Wymiana izolatorów cięgnowych na kotwieniach  na linie nośnej .Stosować izolatory cięgnowe wzmocnione.</t>
  </si>
  <si>
    <t>Zabudowa nowej liny Cu95 tor nr 1 nr sekcji L-25 typ sieci obecny SKB70C długość 762m wraz z wieszakami i demontaż starej liny. Wymiana izolatorów cięgnowych na kotwieniach  na linie nośnej oraz zabudowanych izolatorach sekcyjnych .Stosować izolatory cięgnowe wzmocnione.</t>
  </si>
  <si>
    <t>Zabudowa nowej liny Cu95  tor nr 1 nr sekcji L-31 typ sieci obecny C95-2C   długość 302 m wraz z wieszakami i demontaż starej liny, zabudowa uelastycznień celem zmiany typu sieci z C95-2C na YC95-2C. Wymiany dokonać od słupa kotwowego w lokacie 19-9 do izolatora dzielczego izolatora sekcyjnego odłącznika nr 3 w lokacie 18-30. Wymiana izolatorów cięgnowych na kotwieniach  na linie nośnej oraz zabudowanych izolatorach sekcyjnych .Stosować izolatory cięgnowe wzmocnione.</t>
  </si>
  <si>
    <t>XIX</t>
  </si>
  <si>
    <t>Przebudowa sieci trakcyjnej na linii kolejowej nr  140 szlak Orzesze – Orzesze Jaśkowice - wymiana lin nośnych.</t>
  </si>
  <si>
    <t>XX</t>
  </si>
  <si>
    <t>Zabudowa nowej liny Cu95 tor nr 1 nr sekcji L-50 typ sieci obecny C95-2C długość 1270m wraz z wieszakami i demontaż starej liny, zabudowa uelastycznień celem zmiany typu sieci z C95-2C na YC95-2C. Wymiana izolatorów cięgnowych na kotwieniach  na linie nośnej i zabudowanych izolatorach sekcyjnych. Stosować izolatory cięgnowe wzmocnione.</t>
  </si>
  <si>
    <t>Zabudowa nowej liny Cu95  przejście rozjazdowe 1/2 nr sekcji L-41 typ sieci obecny C95-C   długość 106m wraz z wieszakami i demontaż starej liny, C95-C. Wymiana izolatorów cięgnowych na kotwieniach na linie nośnej i zabudowanych izolatorach sekcyjnych. Stosować izolatory cięgnowe wzmocnione.</t>
  </si>
  <si>
    <t>Zabudowa nowej liny Cu95  przejście rozjazdowe 24/25 nr sekcji L-49 typ sieci obecny C95-C długość 153 m wraz z wieszakami i demontaż starej liny. Wymiana izolatorów cięgnowych na kotwieniach  na linie nośnej i izolatorach sekcyjnych .Stosować izolatory cięgnowe wzmocnione.</t>
  </si>
  <si>
    <t>Zabudowa nowej liny Cu95 tor nr 1 nr sekcji L-40 typ sieci obecny C95-2C długość 950m wraz z wieszakami i demontaż starej liny, zabudowa uelastycznień celem zmiany typu sieci z C95-2C na YC95-2C. Wymiana izolatorów cięgnowych na kotwieniach  na linie nośnej i zabudowanych izolatorach sekcyjnych. Stosować izolatory cięgnowe wzmocnione.</t>
  </si>
  <si>
    <t>Zabudowa nowej liny Cu95 tor nr 1 nr sekcji L-38 typ sieci obecny C95-2C długość 593m wraz z wieszakami i demontaż starej liny, zabudowa uelastycznień celem zmiany typu sieci z C95-2C na YC95-2C. Wymiana izolatorów cięgnowych na kotwieniach  na linie nośnej Stosować izolatory cięgnowe wzmocnione.</t>
  </si>
  <si>
    <t>Zabudowa nowej liny Cu95 tor nr 1 nr sekcji L-37 typ sieci obecny C95-2C długość 1004m wraz z wieszakami i demontaż starej liny, zabudowa uelastycznień celem zmiany typu sieci z C95-2C na YC95-2C. Wymiana izolatorów cięgnowych na kotwieniach  na linie nośnej .Stosować izolatory cięgnowe wzmocnione.</t>
  </si>
  <si>
    <t>Zabudowa nowej liny Cu95 tor nr 1 nr sekcji L-36 typ sieci obecny C95-2C długość 874m wraz z wieszakami i demontaż starej liny, zabudowa uelastycznień celem zmiany typu sieci z C95-2C na YC95-2C. Wymiana izolatorów cięgnowych na kotwieniach  na linie nośnej .Stosować izolatory cięgnowe wzmocnione.</t>
  </si>
  <si>
    <t>XXI</t>
  </si>
  <si>
    <t>Przebudowa sieci trakcyjnej na linii kolejowej nr  137 stacja Taciszów - wymiana lin nośnych.</t>
  </si>
  <si>
    <t xml:space="preserve"> Zabudowa nowej liny Cu95  tor nr 1 nr sekcji L-289 typ sieci obecny YC95-2C   długość 772m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</si>
  <si>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L-293 typ sieci obecny YC95-2C   długość 1086m wraz z wieszakami i demontaż starej liny, zabudowa uelastycznień. Wymiana izolatorów cięgnowych na kotwieniach  na linie nośnej i zabudowanych izolatorach sekcyjnych. Stosować izolatory cięgnowe wzmocnione.</t>
  </si>
  <si>
    <t>XXII</t>
  </si>
  <si>
    <t>Przebudowa sieci trakcyjnej na linii kolejowej nr  137 szlak Taciszów – Rudziniec Gliwicki - wymiana lin nośnych.</t>
  </si>
  <si>
    <t>Zabudowa nowej liny Cu95  tor nr 1 nr sekcji L-287 typ sieci obecny YC95-2C   długość 1304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</si>
  <si>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L-285 typ sieci obecny YC95-2C   długość 1328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</si>
  <si>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L-283 typ sieci obecny YC95-2C długość 1254 m wraz z wieszakami i demontaż starej liny, zabudowa uelastycznień. Wymiana izolatorów cięgnowych na kotwieniach na linie nośnej i zabudowanych izolatorach sekcyjnych. Stosować izolatory cięgnowe wzmocnione.</t>
  </si>
  <si>
    <t>Zabudowa nowej liny Cu95  tor nr 1 nr sekcji L-281 typ sieci obecny YC95-2C długość 1208 m wraz z wieszakami i demontaż starej liny, zabudowa uelastycznień. Wymiana izolatorów cięgnowych na kotwieniach  na linie nośnej i zabudowanych izolatorach sekcyjnych. Stosować izolatory cięgnowe wzmocnione.</t>
  </si>
  <si>
    <t>XXIII</t>
  </si>
  <si>
    <t>Przebudowa sieci trakcyjnej na linii kolejowej nr  137 stacja Rudziniec Gliwicki - wymiana lin nośnych.</t>
  </si>
  <si>
    <t>Zabudowa nowej liny Cu95  tor nr 1 nr sekcji L-265 typ sieci obecny YC95-2C   długość 859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</si>
  <si>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L-271 typ sieci obecny YC95-2C   długość 669 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</si>
  <si>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L-277 typ sieci obecny YC95-2C   długość460 m wraz z wieszakami i demontaż starej liny, zabudowa uelastycznień. Wymiana izolatorów cięgnowych na kotwieniach  na linie nośnej i zabudowanych izolatorach sekcyjnych. Stosować izolatory cięgnowe wzmocnione.</t>
  </si>
  <si>
    <t>XXIV</t>
  </si>
  <si>
    <t>Przebudowa sieci trakcyjnej na linii kolejowej nr  137 szlak Rudziniec Gliwicki – Sławięcice - wymiana lin nośnych.</t>
  </si>
  <si>
    <t>XXV</t>
  </si>
  <si>
    <t>Przebudowa sieci trakcyjnej na linii kolejowej nr  137 szlak Rudziniec Gliwicki – Sławięcice, stacja Sławięcice – wymiana lin nośnych.</t>
  </si>
  <si>
    <t>Zabudowa nowej liny Cu95  tor nr 1 nr sekcji L-247 typ sieci obecny YC95-2C   długość 1388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</si>
  <si>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L-261 typ sieci obecny YC95-2C   długość 1469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</si>
  <si>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L-259 typ sieci obecny YC95-2C   długość 1327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</si>
  <si>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L-253 typ sieci obecny YC95-2C   długość 1326 m wraz z wieszakami i demontaż starej liny, zabudowa uelastycznień. Wymiana izolatorów cięgnowych na kotwieniach  na linie nośnej i zabudowanych izolatorach sekcyjnych. Stosować izolatory cięgnowe wzmocnione.</t>
  </si>
  <si>
    <t>Zabudowa nowej liny Cu95  tor nr 1 nr sekcji L-251typ sieci obecny YC95-2C   długość 1399 m wraz z wieszakami i demontaż starej liny, zabudowa uelastycznień. Wymiana izolatorów cięgnowych na kotwieniach  na linie nośnej i zabudowanych izolatorach sekcyjnych. Stosować izolatory cięgnowe wzmocnione.</t>
  </si>
  <si>
    <t>XXVI</t>
  </si>
  <si>
    <t>XXVII</t>
  </si>
  <si>
    <t>XXVIII</t>
  </si>
  <si>
    <t>Wymiana bramki sieci trakcyjnej Gliwice GLC w lokacie 26-61A linia kolejowa 137</t>
  </si>
  <si>
    <t>Wymiana bramki w Rybniku Towarowym RTF 51 w lokacie 43-5 linia kolejowa 140.</t>
  </si>
  <si>
    <t>Przebudowa sieci trakcyjnej na linii kolejowej nr  137 stacja Rudziniec Gliwicki – przewieszenie sieci trakcyjnej na bramki zabudowane dla linii nr 153.</t>
  </si>
  <si>
    <t>Składowanie, utylizacja odpadów i materiałów oraz koszty ich transportu. 
Prace porządkowe. Rozliczenie materiałów  odzysku zgodnie z instrukcajmi PKP PLK S.A.</t>
  </si>
  <si>
    <t>Składowanie, utylizacja odpadów i materiałów oraz koszty ich transportu. 
Prace porządkowe. Rozliczenie materiałów odzysku zgodnie z instrukcajmi PKP PLK S.A.</t>
  </si>
  <si>
    <t>Demontaż starych konstrukcji bramkowych wraz z fundamentami</t>
  </si>
  <si>
    <t>Przewieszenie sieci trakcyjnej toru nr 1 i 2 linii 137 oraz wszystkich  przejść rozjazdowych z lokaty 47-25 na lokatę 47-25A, z lokaty 47-27 na lokatę 47-27A,
z lokaty 47-29 na lokatę 47-29A, z lokaty 47-34 na lokatę 47-34A,
z lokaty 47-36 na lokatę 47-36A, z lokaty 47-39 na lokatę 47-39A,
z lokaty 47-42 na lokatę 47-42A.
Prace wykonać z wykorzystaniem nowych podwieszeń sieci trakcyjnej. Stosować izolatory kompozytowe wsporcze i odciągowe.</t>
  </si>
  <si>
    <t>Demontaż starej konstrukcji bramkowej wraz z fundamentami</t>
  </si>
  <si>
    <t>Przebudowa sterowania odłącznika nr 1. Zabudować nowy rozłącznik nr 1 w torze nr 1 wraz z połączeniami elektrycznymi.</t>
  </si>
  <si>
    <t>Zabudowa nowej bramki w lokacie 43-5 podtrzymującą sieć nad torami nr 1,2,4,8,10 i rozjazdami 10 i 13abcd wraz z izolatorami kompozytowymi.</t>
  </si>
  <si>
    <t>Przewieszenie istniejącej sieci trakcyjnej na nowe podwieszenia</t>
  </si>
  <si>
    <t>Zabudowa nowej bramki w lokacie 26-61A km. 26,670 o długośco ok. 37m podtrzymującą sieć nad sześcioma torami i dwoma rozjazdami wraz z izolatorami kompozytowymi.</t>
  </si>
  <si>
    <t>Przebudowa sterowania rozłącznika nr 108 w stacji Rybnik Niewiadom. Wymiana rozłącznika nr 108 na nowy wraz z osprzętem i przeniesienie napędu na nową konstrukcję wsporczą oraz wymiena izolatora sekcyjnego odłącznika nr 108</t>
  </si>
  <si>
    <t>Montaż konstrukcji wsporczych w lokatach: 46-15, 46-20, przewiesić sieć na nowo zabudowane słupy kratowe z wysiegiem przez dwa tory zabudowane dla toru nr 1 (lokaty 47-1, 47-2, 47-3), 47-4, 47-6,47-8, 47-10, 47-12, 47-14,  47-18. Na nowych konstrukcjach zabudować nowy osprzęt. Stosować kompozytowe izolatory wsporcze i odciągowe. Na przebudowanych słupach kotwowych stosować izolatory cięgnowe wzmocnione oraz nowe urządzenia naprężające z ciężarami polimerobetonowymi za wyjątkiem kotwienia w lokacie 47-20.</t>
  </si>
  <si>
    <t>Przebudowa sieci trakcyjnej na linii kolejowej nr 140 stacja Rybnik Niewiadom, szlak Rybnik Niewiadom Rydułtowy, tor nr 1 sekcja L-224, długość 1131m.</t>
  </si>
  <si>
    <t>Przebudowa sieci trakcyjnej na linii kolejowej nr  140 tor 1 szlak Rybnik RTE-Rybnik Niewiadom sekcja L-219</t>
  </si>
  <si>
    <t>Zabudowa nowych uszynień (dla całej sekcji)</t>
  </si>
  <si>
    <t>Demontaż starej liny nośnej</t>
  </si>
  <si>
    <t>Montaż konstrukcji wsporczych w lokatach: 47-25, 47-27,47-29, 47-31,47-33, 48-1, 48-2, 48-3,48-4, 48-5, 48-6, 48-7, 48-8, 48-9, 48-10, 48-11, 48-12, 48-13, 48-14 wraz z osprzętem. Stosować kompozytowe izolatory wsporcze i odciągowe. Na przebudowanych słupach kotwowych stosować izolatory cięgnowe wzmocnione oraz nowe urządzenia naprężające z ciężarami polimerobetonowymi</t>
  </si>
  <si>
    <t>Komunikacja zastępcza linia 140, stacja Mikołów Jamna, szl. Mikołów Jamna - Mikołów, mikołów, Mikołów- Łaziśka, st. Łaziska, łaziska - Orzesze, Orzesze, Orzesze - Orzesze Jaskowice, st. Orzesze Jaskowice,szl Orzesze Jaśkowice - Czerwionka oraz na pozostałych odcinkach lini 149,140 i 137.</t>
  </si>
  <si>
    <t>Demontaż starych lin nośnych</t>
  </si>
  <si>
    <t>Demontaż straych lin nośnych</t>
  </si>
  <si>
    <t>Demontaż starych lin nośnych.</t>
  </si>
  <si>
    <t>Odbudowa sieci powrotnej dla całej sekcji</t>
  </si>
  <si>
    <t>Przebudowa sterowania rozłączników nr 13,111,OKZ110. Zabudowa nowego rozłącznika: 111, OKZ 110. Zabudowa nowego izolatora sekcyjnego dla rozłącznika nr 13 oraz 111 na RTF. Wymiana bądź skrócenie kabla zasilacza OKZ 110.</t>
  </si>
  <si>
    <r>
      <t>Montaż konstrukcji wsporczych  w lokatach: 48-11,48-12,48-13, 48-14, 48-15, 48-16, 48-17, 48-18, 48-20, 48-21,</t>
    </r>
    <r>
      <rPr>
        <i/>
        <u/>
        <sz val="8"/>
        <rFont val="Calibri"/>
        <family val="2"/>
        <charset val="238"/>
        <scheme val="minor"/>
      </rPr>
      <t xml:space="preserve"> 49- 4</t>
    </r>
    <r>
      <rPr>
        <i/>
        <sz val="8"/>
        <rFont val="Calibri"/>
        <family val="2"/>
        <charset val="238"/>
        <scheme val="minor"/>
      </rPr>
      <t xml:space="preserve"> oraz w przęśle sekcji L227/L225 wymiana konstrukcji w lokatach 49-11,49-12, 49-14, 49-16 wraz z nowym osprzętem. Stosować kompozytowe izolatory wsporcze i odciągowe. Na przebudowanych słupach kotwowych stosować izolatory cięgnowe wzmocnione oraz nowe urządzenia naprężające z ciężarami polimerobetonowymi.</t>
    </r>
  </si>
  <si>
    <t>Regulacja sieci trakcyjnej na odcinku robót (na wszystkich sekcjach)</t>
  </si>
  <si>
    <t>Koszty ujęte Dział VIII poz. 10.</t>
  </si>
  <si>
    <t>Ujęte w dziale VII poz. 11</t>
  </si>
  <si>
    <t>Załącznik nr 8 do SWZ – Formularz Rozbicia Ceny Ofertowej</t>
  </si>
  <si>
    <t>Nr postępowania zakupowego: ED-25E003R-U0001.25</t>
  </si>
  <si>
    <t>NAZWA POSTĘPOWANIA: Remont sieci trakcyjnej na liniach kolejowych nr 137, 140,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</si>
</sst>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&quot; &quot;#,##0.00&quot; &quot;[$zł-415]&quot; &quot;;&quot;-&quot;#,##0.00&quot; &quot;[$zł-415]&quot; &quot;;&quot; -&quot;00&quot; &quot;[$zł-415]&quot; &quot;;&quot; &quot;@&quot; &quot;"/>
    <numFmt numFmtId="165" formatCode="#,##0.00\ &quot;zł&quot;"/>
    <numFmt numFmtId="166" formatCode="#,##0.00;[Red]#,##0.00"/>
    <numFmt numFmtId="167" formatCode="#,##0.00\ _z_ł;[Red]#,##0.00\ _z_ł"/>
    <numFmt numFmtId="168" formatCode="0.00;[Red]0.00"/>
  </numFmts>
  <fonts count="37">
    <font>
      <sz val="10"/>
      <color rgb="FF000000"/>
      <name val="Liberation Sans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1"/>
      <color rgb="FF000000"/>
      <name val="Calibri"/>
      <family val="2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u/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3">
    <xf numFmtId="0" fontId="0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6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164" fontId="2" fillId="0" borderId="0" applyFont="0" applyFill="0" applyBorder="0" applyAlignment="0" applyProtection="0"/>
    <xf numFmtId="0" fontId="5" fillId="0" borderId="0" applyNumberFormat="0" applyBorder="0" applyProtection="0"/>
    <xf numFmtId="0" fontId="1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21" applyAlignment="1">
      <alignment vertical="center"/>
    </xf>
    <xf numFmtId="165" fontId="1" fillId="0" borderId="0" xfId="21" applyNumberFormat="1" applyAlignment="1">
      <alignment vertical="center"/>
    </xf>
    <xf numFmtId="8" fontId="17" fillId="0" borderId="0" xfId="21" applyNumberFormat="1" applyFont="1" applyAlignment="1">
      <alignment vertical="center"/>
    </xf>
    <xf numFmtId="8" fontId="17" fillId="0" borderId="0" xfId="21" applyNumberFormat="1" applyFont="1" applyAlignment="1">
      <alignment horizontal="right" vertical="center"/>
    </xf>
    <xf numFmtId="0" fontId="17" fillId="9" borderId="4" xfId="21" applyFont="1" applyFill="1" applyBorder="1" applyAlignment="1">
      <alignment horizontal="center" vertical="center" wrapText="1"/>
    </xf>
    <xf numFmtId="2" fontId="18" fillId="9" borderId="4" xfId="21" applyNumberFormat="1" applyFont="1" applyFill="1" applyBorder="1" applyAlignment="1">
      <alignment horizontal="center" vertical="center" wrapText="1"/>
    </xf>
    <xf numFmtId="0" fontId="17" fillId="0" borderId="0" xfId="21" applyFont="1" applyAlignment="1">
      <alignment vertical="center"/>
    </xf>
    <xf numFmtId="0" fontId="19" fillId="0" borderId="0" xfId="21" applyFont="1" applyAlignment="1">
      <alignment horizontal="left" vertical="center"/>
    </xf>
    <xf numFmtId="0" fontId="17" fillId="9" borderId="6" xfId="21" applyFont="1" applyFill="1" applyBorder="1" applyAlignment="1">
      <alignment vertical="center" wrapText="1"/>
    </xf>
    <xf numFmtId="0" fontId="20" fillId="0" borderId="0" xfId="21" applyFont="1" applyAlignment="1">
      <alignment vertical="center"/>
    </xf>
    <xf numFmtId="0" fontId="23" fillId="0" borderId="8" xfId="21" applyFont="1" applyBorder="1" applyAlignment="1">
      <alignment vertical="center" wrapText="1"/>
    </xf>
    <xf numFmtId="0" fontId="23" fillId="0" borderId="8" xfId="21" applyFont="1" applyBorder="1" applyAlignment="1">
      <alignment horizontal="center" vertical="center" wrapText="1"/>
    </xf>
    <xf numFmtId="2" fontId="23" fillId="0" borderId="8" xfId="21" applyNumberFormat="1" applyFont="1" applyBorder="1" applyAlignment="1">
      <alignment horizontal="center" vertical="center" wrapText="1"/>
    </xf>
    <xf numFmtId="4" fontId="23" fillId="0" borderId="8" xfId="21" applyNumberFormat="1" applyFont="1" applyBorder="1" applyAlignment="1">
      <alignment horizontal="right" vertical="center" wrapText="1"/>
    </xf>
    <xf numFmtId="10" fontId="20" fillId="0" borderId="0" xfId="21" applyNumberFormat="1" applyFont="1" applyAlignment="1">
      <alignment vertical="center"/>
    </xf>
    <xf numFmtId="0" fontId="24" fillId="0" borderId="2" xfId="21" applyFont="1" applyBorder="1" applyAlignment="1">
      <alignment vertical="center" wrapText="1"/>
    </xf>
    <xf numFmtId="0" fontId="24" fillId="0" borderId="2" xfId="21" applyFont="1" applyBorder="1" applyAlignment="1">
      <alignment horizontal="center" vertical="center" wrapText="1"/>
    </xf>
    <xf numFmtId="2" fontId="25" fillId="0" borderId="2" xfId="21" applyNumberFormat="1" applyFont="1" applyBorder="1" applyAlignment="1">
      <alignment horizontal="center" vertical="center" wrapText="1"/>
    </xf>
    <xf numFmtId="8" fontId="24" fillId="0" borderId="2" xfId="21" applyNumberFormat="1" applyFont="1" applyBorder="1" applyAlignment="1">
      <alignment horizontal="right" vertical="center" wrapText="1"/>
    </xf>
    <xf numFmtId="0" fontId="18" fillId="9" borderId="6" xfId="21" applyFont="1" applyFill="1" applyBorder="1" applyAlignment="1">
      <alignment vertical="center" wrapText="1"/>
    </xf>
    <xf numFmtId="0" fontId="19" fillId="9" borderId="6" xfId="21" applyFont="1" applyFill="1" applyBorder="1" applyAlignment="1">
      <alignment vertical="center" wrapText="1"/>
    </xf>
    <xf numFmtId="0" fontId="23" fillId="0" borderId="4" xfId="21" applyFont="1" applyBorder="1" applyAlignment="1">
      <alignment vertical="center" wrapText="1"/>
    </xf>
    <xf numFmtId="0" fontId="23" fillId="0" borderId="4" xfId="21" applyFont="1" applyBorder="1" applyAlignment="1">
      <alignment horizontal="center" vertical="center" wrapText="1"/>
    </xf>
    <xf numFmtId="4" fontId="23" fillId="0" borderId="4" xfId="21" applyNumberFormat="1" applyFont="1" applyBorder="1" applyAlignment="1">
      <alignment horizontal="right" vertical="center" wrapText="1"/>
    </xf>
    <xf numFmtId="44" fontId="20" fillId="0" borderId="0" xfId="22" applyFont="1" applyAlignment="1">
      <alignment vertical="center"/>
    </xf>
    <xf numFmtId="44" fontId="20" fillId="0" borderId="0" xfId="21" applyNumberFormat="1" applyFont="1" applyAlignment="1">
      <alignment vertical="center"/>
    </xf>
    <xf numFmtId="2" fontId="23" fillId="0" borderId="4" xfId="21" applyNumberFormat="1" applyFont="1" applyBorder="1" applyAlignment="1">
      <alignment horizontal="center" vertical="center" wrapText="1"/>
    </xf>
    <xf numFmtId="0" fontId="28" fillId="0" borderId="11" xfId="21" applyFont="1" applyBorder="1" applyAlignment="1">
      <alignment vertical="center" wrapText="1"/>
    </xf>
    <xf numFmtId="0" fontId="28" fillId="0" borderId="11" xfId="21" applyFont="1" applyBorder="1" applyAlignment="1">
      <alignment horizontal="center" vertical="center" wrapText="1"/>
    </xf>
    <xf numFmtId="2" fontId="23" fillId="0" borderId="11" xfId="21" applyNumberFormat="1" applyFont="1" applyBorder="1" applyAlignment="1">
      <alignment horizontal="center" vertical="center" wrapText="1"/>
    </xf>
    <xf numFmtId="8" fontId="28" fillId="0" borderId="11" xfId="21" applyNumberFormat="1" applyFont="1" applyBorder="1" applyAlignment="1">
      <alignment horizontal="right" vertical="center" wrapText="1"/>
    </xf>
    <xf numFmtId="0" fontId="20" fillId="0" borderId="5" xfId="21" applyFont="1" applyBorder="1" applyAlignment="1">
      <alignment vertical="center"/>
    </xf>
    <xf numFmtId="0" fontId="28" fillId="0" borderId="5" xfId="21" applyFont="1" applyBorder="1" applyAlignment="1">
      <alignment horizontal="right" vertical="center"/>
    </xf>
    <xf numFmtId="1" fontId="23" fillId="0" borderId="6" xfId="21" applyNumberFormat="1" applyFont="1" applyBorder="1" applyAlignment="1">
      <alignment horizontal="center" vertical="center"/>
    </xf>
    <xf numFmtId="0" fontId="20" fillId="0" borderId="7" xfId="21" applyFont="1" applyBorder="1" applyAlignment="1">
      <alignment vertical="center"/>
    </xf>
    <xf numFmtId="0" fontId="20" fillId="0" borderId="8" xfId="21" applyFont="1" applyBorder="1" applyAlignment="1">
      <alignment vertical="center"/>
    </xf>
    <xf numFmtId="0" fontId="17" fillId="0" borderId="0" xfId="21" applyFont="1" applyAlignment="1">
      <alignment horizontal="center" vertical="center"/>
    </xf>
    <xf numFmtId="8" fontId="17" fillId="0" borderId="0" xfId="21" applyNumberFormat="1" applyFont="1" applyAlignment="1">
      <alignment horizontal="center" vertical="center"/>
    </xf>
    <xf numFmtId="0" fontId="29" fillId="11" borderId="0" xfId="21" applyFont="1" applyFill="1"/>
    <xf numFmtId="2" fontId="22" fillId="0" borderId="0" xfId="21" applyNumberFormat="1" applyFont="1" applyAlignment="1">
      <alignment horizontal="center" vertical="center"/>
    </xf>
    <xf numFmtId="0" fontId="20" fillId="0" borderId="0" xfId="21" applyFont="1" applyAlignment="1">
      <alignment horizontal="right" vertical="center"/>
    </xf>
    <xf numFmtId="0" fontId="22" fillId="0" borderId="0" xfId="21" quotePrefix="1" applyFont="1" applyAlignment="1">
      <alignment horizontal="left" vertical="center" wrapText="1"/>
    </xf>
    <xf numFmtId="0" fontId="1" fillId="0" borderId="12" xfId="21" applyBorder="1"/>
    <xf numFmtId="0" fontId="1" fillId="0" borderId="12" xfId="21" applyBorder="1" applyAlignment="1">
      <alignment horizontal="center"/>
    </xf>
    <xf numFmtId="2" fontId="31" fillId="0" borderId="0" xfId="21" applyNumberFormat="1" applyFont="1" applyAlignment="1">
      <alignment horizontal="center" vertical="center"/>
    </xf>
    <xf numFmtId="0" fontId="17" fillId="9" borderId="6" xfId="21" applyFont="1" applyFill="1" applyBorder="1" applyAlignment="1">
      <alignment horizontal="center" vertical="center" wrapText="1"/>
    </xf>
    <xf numFmtId="8" fontId="22" fillId="10" borderId="6" xfId="21" applyNumberFormat="1" applyFont="1" applyFill="1" applyBorder="1" applyAlignment="1">
      <alignment horizontal="right" vertical="center" wrapText="1"/>
    </xf>
    <xf numFmtId="8" fontId="23" fillId="0" borderId="5" xfId="21" applyNumberFormat="1" applyFont="1" applyBorder="1" applyAlignment="1">
      <alignment horizontal="right" vertical="center" wrapText="1"/>
    </xf>
    <xf numFmtId="8" fontId="24" fillId="0" borderId="9" xfId="21" applyNumberFormat="1" applyFont="1" applyBorder="1" applyAlignment="1">
      <alignment horizontal="right" vertical="center" wrapText="1"/>
    </xf>
    <xf numFmtId="8" fontId="27" fillId="10" borderId="6" xfId="21" applyNumberFormat="1" applyFont="1" applyFill="1" applyBorder="1" applyAlignment="1">
      <alignment horizontal="right" vertical="center" wrapText="1"/>
    </xf>
    <xf numFmtId="8" fontId="23" fillId="0" borderId="8" xfId="21" applyNumberFormat="1" applyFont="1" applyBorder="1" applyAlignment="1">
      <alignment horizontal="right" vertical="center" wrapText="1"/>
    </xf>
    <xf numFmtId="8" fontId="28" fillId="0" borderId="9" xfId="21" applyNumberFormat="1" applyFont="1" applyBorder="1" applyAlignment="1">
      <alignment horizontal="right" vertical="center" wrapText="1"/>
    </xf>
    <xf numFmtId="8" fontId="20" fillId="0" borderId="8" xfId="21" applyNumberFormat="1" applyFont="1" applyBorder="1" applyAlignment="1">
      <alignment horizontal="center" vertical="center"/>
    </xf>
    <xf numFmtId="8" fontId="17" fillId="9" borderId="8" xfId="21" applyNumberFormat="1" applyFont="1" applyFill="1" applyBorder="1" applyAlignment="1">
      <alignment horizontal="center" vertical="center"/>
    </xf>
    <xf numFmtId="0" fontId="26" fillId="10" borderId="5" xfId="21" applyFont="1" applyFill="1" applyBorder="1" applyAlignment="1">
      <alignment horizontal="center" vertical="center" wrapText="1"/>
    </xf>
    <xf numFmtId="0" fontId="23" fillId="0" borderId="8" xfId="21" applyFont="1" applyBorder="1" applyAlignment="1">
      <alignment horizontal="center" wrapText="1"/>
    </xf>
    <xf numFmtId="0" fontId="17" fillId="9" borderId="5" xfId="21" applyFont="1" applyFill="1" applyBorder="1" applyAlignment="1">
      <alignment horizontal="center" vertical="center" wrapText="1"/>
    </xf>
    <xf numFmtId="0" fontId="24" fillId="0" borderId="9" xfId="21" applyFont="1" applyBorder="1" applyAlignment="1">
      <alignment horizontal="center" vertical="center" wrapText="1"/>
    </xf>
    <xf numFmtId="0" fontId="18" fillId="9" borderId="5" xfId="21" applyFont="1" applyFill="1" applyBorder="1" applyAlignment="1">
      <alignment horizontal="center" vertical="center" wrapText="1"/>
    </xf>
    <xf numFmtId="0" fontId="20" fillId="0" borderId="0" xfId="21" applyFont="1" applyAlignment="1">
      <alignment horizontal="center" vertical="center"/>
    </xf>
    <xf numFmtId="0" fontId="1" fillId="0" borderId="0" xfId="21" applyAlignment="1">
      <alignment horizontal="center" vertical="center"/>
    </xf>
    <xf numFmtId="4" fontId="23" fillId="0" borderId="8" xfId="21" applyNumberFormat="1" applyFont="1" applyBorder="1" applyAlignment="1">
      <alignment horizontal="center" vertical="center" wrapText="1"/>
    </xf>
    <xf numFmtId="4" fontId="23" fillId="12" borderId="8" xfId="21" applyNumberFormat="1" applyFont="1" applyFill="1" applyBorder="1" applyAlignment="1">
      <alignment horizontal="center" vertical="center" wrapText="1"/>
    </xf>
    <xf numFmtId="0" fontId="23" fillId="0" borderId="5" xfId="21" applyFont="1" applyBorder="1" applyAlignment="1">
      <alignment horizontal="center" vertical="center" wrapText="1"/>
    </xf>
    <xf numFmtId="8" fontId="23" fillId="0" borderId="10" xfId="21" applyNumberFormat="1" applyFont="1" applyBorder="1" applyAlignment="1">
      <alignment horizontal="right" vertical="center" wrapText="1"/>
    </xf>
    <xf numFmtId="0" fontId="25" fillId="0" borderId="2" xfId="21" applyFont="1" applyBorder="1" applyAlignment="1">
      <alignment vertical="center" wrapText="1"/>
    </xf>
    <xf numFmtId="0" fontId="25" fillId="0" borderId="2" xfId="21" applyFont="1" applyBorder="1" applyAlignment="1">
      <alignment horizontal="center" vertical="center" wrapText="1"/>
    </xf>
    <xf numFmtId="8" fontId="25" fillId="0" borderId="2" xfId="21" applyNumberFormat="1" applyFont="1" applyBorder="1" applyAlignment="1">
      <alignment horizontal="right" vertical="center" wrapText="1"/>
    </xf>
    <xf numFmtId="0" fontId="25" fillId="0" borderId="9" xfId="21" applyFont="1" applyBorder="1" applyAlignment="1">
      <alignment horizontal="center" vertical="center" wrapText="1"/>
    </xf>
    <xf numFmtId="0" fontId="25" fillId="0" borderId="0" xfId="21" applyFont="1" applyAlignment="1">
      <alignment vertical="center" wrapText="1"/>
    </xf>
    <xf numFmtId="167" fontId="23" fillId="0" borderId="8" xfId="21" applyNumberFormat="1" applyFont="1" applyBorder="1" applyAlignment="1">
      <alignment horizontal="center" vertical="center" wrapText="1"/>
    </xf>
    <xf numFmtId="168" fontId="23" fillId="0" borderId="8" xfId="21" applyNumberFormat="1" applyFont="1" applyBorder="1" applyAlignment="1">
      <alignment horizontal="center" vertical="center" wrapText="1"/>
    </xf>
    <xf numFmtId="166" fontId="23" fillId="0" borderId="8" xfId="21" applyNumberFormat="1" applyFont="1" applyBorder="1" applyAlignment="1">
      <alignment horizontal="center" vertical="center" wrapText="1"/>
    </xf>
    <xf numFmtId="8" fontId="20" fillId="0" borderId="0" xfId="21" applyNumberFormat="1" applyFont="1" applyAlignment="1">
      <alignment vertical="center"/>
    </xf>
    <xf numFmtId="4" fontId="23" fillId="13" borderId="8" xfId="21" applyNumberFormat="1" applyFont="1" applyFill="1" applyBorder="1" applyAlignment="1">
      <alignment horizontal="right" vertical="center" wrapText="1"/>
    </xf>
    <xf numFmtId="0" fontId="30" fillId="0" borderId="13" xfId="21" applyFont="1" applyBorder="1" applyAlignment="1">
      <alignment horizontal="center" vertical="top" wrapText="1"/>
    </xf>
    <xf numFmtId="0" fontId="30" fillId="0" borderId="13" xfId="21" applyFont="1" applyBorder="1" applyAlignment="1">
      <alignment horizontal="center" vertical="top"/>
    </xf>
    <xf numFmtId="0" fontId="33" fillId="0" borderId="0" xfId="14" applyFont="1" applyAlignment="1">
      <alignment horizontal="left" vertical="center" wrapText="1"/>
    </xf>
    <xf numFmtId="0" fontId="26" fillId="10" borderId="5" xfId="21" applyFont="1" applyFill="1" applyBorder="1" applyAlignment="1">
      <alignment horizontal="center" vertical="center" wrapText="1"/>
    </xf>
    <xf numFmtId="0" fontId="26" fillId="10" borderId="6" xfId="21" applyFont="1" applyFill="1" applyBorder="1" applyAlignment="1">
      <alignment horizontal="center" vertical="center" wrapText="1"/>
    </xf>
    <xf numFmtId="0" fontId="28" fillId="0" borderId="8" xfId="21" applyFont="1" applyBorder="1" applyAlignment="1">
      <alignment horizontal="center" vertical="center" wrapText="1"/>
    </xf>
    <xf numFmtId="0" fontId="17" fillId="9" borderId="8" xfId="21" applyFont="1" applyFill="1" applyBorder="1" applyAlignment="1">
      <alignment horizontal="center" vertical="center"/>
    </xf>
    <xf numFmtId="0" fontId="20" fillId="0" borderId="0" xfId="21" applyFont="1" applyAlignment="1">
      <alignment horizontal="center" vertical="center"/>
    </xf>
    <xf numFmtId="0" fontId="21" fillId="10" borderId="5" xfId="21" applyFont="1" applyFill="1" applyBorder="1" applyAlignment="1">
      <alignment horizontal="center" vertical="center" wrapText="1"/>
    </xf>
    <xf numFmtId="0" fontId="21" fillId="10" borderId="6" xfId="21" applyFont="1" applyFill="1" applyBorder="1" applyAlignment="1">
      <alignment horizontal="center" vertical="center" wrapText="1"/>
    </xf>
    <xf numFmtId="0" fontId="22" fillId="10" borderId="5" xfId="21" applyFont="1" applyFill="1" applyBorder="1" applyAlignment="1">
      <alignment horizontal="center" vertical="center" wrapText="1"/>
    </xf>
    <xf numFmtId="0" fontId="22" fillId="10" borderId="6" xfId="21" applyFont="1" applyFill="1" applyBorder="1" applyAlignment="1">
      <alignment horizontal="center" vertical="center" wrapText="1"/>
    </xf>
    <xf numFmtId="0" fontId="32" fillId="0" borderId="2" xfId="21" applyFont="1" applyBorder="1" applyAlignment="1">
      <alignment horizontal="right" vertical="top"/>
    </xf>
    <xf numFmtId="0" fontId="34" fillId="11" borderId="3" xfId="21" applyFont="1" applyFill="1" applyBorder="1" applyAlignment="1">
      <alignment horizontal="left" vertical="center" wrapText="1"/>
    </xf>
    <xf numFmtId="0" fontId="34" fillId="11" borderId="3" xfId="21" applyFont="1" applyFill="1" applyBorder="1" applyAlignment="1">
      <alignment horizontal="left" vertical="center"/>
    </xf>
    <xf numFmtId="0" fontId="35" fillId="0" borderId="0" xfId="21" applyFont="1" applyAlignment="1">
      <alignment horizontal="center" vertical="center" wrapText="1"/>
    </xf>
    <xf numFmtId="0" fontId="35" fillId="0" borderId="0" xfId="21" applyFont="1" applyAlignment="1">
      <alignment horizontal="center" vertical="center"/>
    </xf>
  </cellXfs>
  <cellStyles count="2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ny" xfId="0" builtinId="0" customBuiltin="1"/>
    <cellStyle name="Normalny 2" xfId="14" xr:uid="{00000000-0005-0000-0000-00000E000000}"/>
    <cellStyle name="Normalny 3" xfId="21" xr:uid="{88952553-BBA0-4E2F-9FB7-ACA06A0B266D}"/>
    <cellStyle name="Note" xfId="15" xr:uid="{00000000-0005-0000-0000-00000F000000}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lutowy 2" xfId="19" xr:uid="{00000000-0005-0000-0000-000013000000}"/>
    <cellStyle name="Walutowy 3" xfId="22" xr:uid="{EF398FC8-3F98-4B64-9693-927791D18386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3C02-C042-423E-963A-6C58A837F89A}">
  <sheetPr>
    <tabColor theme="8" tint="0.59999389629810485"/>
    <pageSetUpPr fitToPage="1"/>
  </sheetPr>
  <dimension ref="A1:K292"/>
  <sheetViews>
    <sheetView tabSelected="1" view="pageBreakPreview" zoomScale="130" zoomScaleNormal="130" zoomScaleSheetLayoutView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34" sqref="G134"/>
    </sheetView>
  </sheetViews>
  <sheetFormatPr defaultColWidth="9.28515625" defaultRowHeight="15"/>
  <cols>
    <col min="1" max="1" width="5.5703125" style="61" bestFit="1" customWidth="1"/>
    <col min="2" max="2" width="51.42578125" style="1" customWidth="1"/>
    <col min="3" max="3" width="9.28515625" style="1"/>
    <col min="4" max="4" width="7.7109375" style="45" customWidth="1"/>
    <col min="5" max="5" width="10.5703125" style="1" customWidth="1"/>
    <col min="6" max="6" width="15.7109375" style="1" customWidth="1"/>
    <col min="7" max="7" width="12.7109375" style="1" bestFit="1" customWidth="1"/>
    <col min="8" max="8" width="9.28515625" style="1"/>
    <col min="9" max="9" width="11.7109375" style="1" bestFit="1" customWidth="1"/>
    <col min="10" max="10" width="11" style="1" bestFit="1" customWidth="1"/>
    <col min="11" max="12" width="9.7109375" style="1" bestFit="1" customWidth="1"/>
    <col min="13" max="16384" width="9.28515625" style="1"/>
  </cols>
  <sheetData>
    <row r="1" spans="1:11" ht="20.25" customHeight="1">
      <c r="A1" s="88" t="s">
        <v>193</v>
      </c>
      <c r="B1" s="88"/>
      <c r="C1" s="88"/>
      <c r="D1" s="88"/>
      <c r="E1" s="88"/>
      <c r="F1" s="88"/>
      <c r="G1" s="2"/>
    </row>
    <row r="2" spans="1:11" ht="42" customHeight="1">
      <c r="A2" s="89" t="s">
        <v>194</v>
      </c>
      <c r="B2" s="90"/>
      <c r="C2" s="90"/>
      <c r="D2" s="90"/>
      <c r="E2" s="90"/>
      <c r="F2" s="90"/>
      <c r="G2" s="2"/>
    </row>
    <row r="3" spans="1:11">
      <c r="A3" s="78" t="s">
        <v>195</v>
      </c>
      <c r="B3" s="78"/>
      <c r="C3" s="78"/>
      <c r="D3" s="78"/>
      <c r="E3" s="78"/>
      <c r="F3" s="78"/>
      <c r="G3" s="2"/>
    </row>
    <row r="4" spans="1:11" ht="51.6" customHeight="1">
      <c r="A4" s="91" t="s">
        <v>0</v>
      </c>
      <c r="B4" s="92"/>
      <c r="C4" s="92"/>
      <c r="D4" s="92"/>
      <c r="E4" s="92"/>
      <c r="F4" s="92"/>
    </row>
    <row r="5" spans="1:11" s="7" customFormat="1" ht="27.75" customHeight="1">
      <c r="A5" s="5" t="s">
        <v>1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3"/>
      <c r="J5" s="4"/>
      <c r="K5" s="8"/>
    </row>
    <row r="6" spans="1:11" s="10" customFormat="1" ht="16.5" customHeight="1">
      <c r="A6" s="57" t="s">
        <v>8</v>
      </c>
      <c r="B6" s="9" t="s">
        <v>9</v>
      </c>
      <c r="C6" s="9"/>
      <c r="D6" s="9"/>
      <c r="E6" s="9"/>
      <c r="F6" s="46"/>
    </row>
    <row r="7" spans="1:11" s="10" customFormat="1" ht="15" customHeight="1">
      <c r="A7" s="84" t="s">
        <v>10</v>
      </c>
      <c r="B7" s="85"/>
      <c r="C7" s="85"/>
      <c r="D7" s="85"/>
      <c r="E7" s="85"/>
      <c r="F7" s="47"/>
    </row>
    <row r="8" spans="1:11" s="10" customFormat="1" ht="11.25">
      <c r="A8" s="12">
        <v>1</v>
      </c>
      <c r="B8" s="11" t="s">
        <v>26</v>
      </c>
      <c r="C8" s="12" t="s">
        <v>2</v>
      </c>
      <c r="D8" s="13">
        <v>1</v>
      </c>
      <c r="E8" s="14"/>
      <c r="F8" s="48">
        <f>D8*E8</f>
        <v>0</v>
      </c>
      <c r="J8" s="15"/>
    </row>
    <row r="9" spans="1:11" s="10" customFormat="1" ht="11.25">
      <c r="A9" s="12">
        <v>2</v>
      </c>
      <c r="B9" s="11" t="s">
        <v>27</v>
      </c>
      <c r="C9" s="12" t="s">
        <v>2</v>
      </c>
      <c r="D9" s="13">
        <v>1</v>
      </c>
      <c r="E9" s="14"/>
      <c r="F9" s="48">
        <f>D9*E9</f>
        <v>0</v>
      </c>
      <c r="J9" s="15"/>
    </row>
    <row r="10" spans="1:11" s="7" customFormat="1" ht="11.25" customHeight="1">
      <c r="A10" s="58"/>
      <c r="B10" s="16"/>
      <c r="C10" s="17"/>
      <c r="D10" s="18"/>
      <c r="E10" s="19" t="s">
        <v>11</v>
      </c>
      <c r="F10" s="49">
        <f>F8+F9</f>
        <v>0</v>
      </c>
    </row>
    <row r="11" spans="1:11" s="10" customFormat="1" ht="16.5" customHeight="1">
      <c r="A11" s="59" t="s">
        <v>12</v>
      </c>
      <c r="B11" s="20" t="s">
        <v>13</v>
      </c>
      <c r="C11" s="21"/>
      <c r="D11" s="21"/>
      <c r="E11" s="21"/>
      <c r="F11" s="21"/>
    </row>
    <row r="12" spans="1:11" s="10" customFormat="1" ht="21" customHeight="1">
      <c r="A12" s="55" t="s">
        <v>29</v>
      </c>
      <c r="B12" s="79" t="s">
        <v>25</v>
      </c>
      <c r="C12" s="80"/>
      <c r="D12" s="80"/>
      <c r="E12" s="80"/>
      <c r="F12" s="50"/>
    </row>
    <row r="13" spans="1:11" s="10" customFormat="1" ht="11.25">
      <c r="A13" s="12">
        <v>1</v>
      </c>
      <c r="B13" s="11" t="s">
        <v>36</v>
      </c>
      <c r="C13" s="12" t="s">
        <v>2</v>
      </c>
      <c r="D13" s="62">
        <v>7</v>
      </c>
      <c r="E13" s="14"/>
      <c r="F13" s="51">
        <f>D13*E13</f>
        <v>0</v>
      </c>
    </row>
    <row r="14" spans="1:11" s="10" customFormat="1" ht="33.75">
      <c r="A14" s="56">
        <v>2</v>
      </c>
      <c r="B14" s="11" t="s">
        <v>34</v>
      </c>
      <c r="C14" s="12" t="s">
        <v>15</v>
      </c>
      <c r="D14" s="62">
        <v>5</v>
      </c>
      <c r="E14" s="14"/>
      <c r="F14" s="51">
        <f t="shared" ref="F14" si="0">D14*E14</f>
        <v>0</v>
      </c>
      <c r="I14" s="26"/>
    </row>
    <row r="15" spans="1:11" s="10" customFormat="1" ht="33.75">
      <c r="A15" s="56">
        <v>3</v>
      </c>
      <c r="B15" s="11" t="s">
        <v>35</v>
      </c>
      <c r="C15" s="12" t="s">
        <v>14</v>
      </c>
      <c r="D15" s="62">
        <v>2</v>
      </c>
      <c r="E15" s="14"/>
      <c r="F15" s="51">
        <f>D15*E15</f>
        <v>0</v>
      </c>
      <c r="I15" s="26"/>
    </row>
    <row r="16" spans="1:11" s="10" customFormat="1" ht="11.25">
      <c r="A16" s="56">
        <v>4</v>
      </c>
      <c r="B16" s="11" t="s">
        <v>40</v>
      </c>
      <c r="C16" s="12" t="s">
        <v>2</v>
      </c>
      <c r="D16" s="62">
        <v>1</v>
      </c>
      <c r="E16" s="14"/>
      <c r="F16" s="51">
        <f>D16*E16</f>
        <v>0</v>
      </c>
      <c r="I16" s="26"/>
    </row>
    <row r="17" spans="1:10" s="10" customFormat="1" ht="11.25">
      <c r="A17" s="56">
        <v>5</v>
      </c>
      <c r="B17" s="11" t="s">
        <v>32</v>
      </c>
      <c r="C17" s="12" t="s">
        <v>2</v>
      </c>
      <c r="D17" s="62">
        <v>1</v>
      </c>
      <c r="E17" s="14"/>
      <c r="F17" s="51">
        <f>D17*E17</f>
        <v>0</v>
      </c>
      <c r="I17" s="25"/>
      <c r="J17" s="26"/>
    </row>
    <row r="18" spans="1:10" s="10" customFormat="1" ht="33.75">
      <c r="A18" s="56">
        <v>6</v>
      </c>
      <c r="B18" s="11" t="s">
        <v>167</v>
      </c>
      <c r="C18" s="12" t="s">
        <v>2</v>
      </c>
      <c r="D18" s="63">
        <v>1</v>
      </c>
      <c r="E18" s="14"/>
      <c r="F18" s="51">
        <f>D18*E18</f>
        <v>0</v>
      </c>
    </row>
    <row r="19" spans="1:10" s="7" customFormat="1" ht="11.25" customHeight="1">
      <c r="A19" s="58"/>
      <c r="B19" s="16"/>
      <c r="C19" s="17"/>
      <c r="D19" s="18"/>
      <c r="E19" s="19" t="s">
        <v>11</v>
      </c>
      <c r="F19" s="49">
        <f>SUM(F13:F18)</f>
        <v>0</v>
      </c>
    </row>
    <row r="20" spans="1:10" s="10" customFormat="1" ht="21" customHeight="1">
      <c r="A20" s="55" t="s">
        <v>31</v>
      </c>
      <c r="B20" s="79" t="s">
        <v>33</v>
      </c>
      <c r="C20" s="80"/>
      <c r="D20" s="80"/>
      <c r="E20" s="80"/>
      <c r="F20" s="50"/>
    </row>
    <row r="21" spans="1:10" s="10" customFormat="1" ht="11.25">
      <c r="A21" s="12">
        <v>1</v>
      </c>
      <c r="B21" s="11" t="s">
        <v>181</v>
      </c>
      <c r="C21" s="12" t="s">
        <v>2</v>
      </c>
      <c r="D21" s="62">
        <v>1</v>
      </c>
      <c r="E21" s="14"/>
      <c r="F21" s="51">
        <f>D21*E21</f>
        <v>0</v>
      </c>
    </row>
    <row r="22" spans="1:10" s="10" customFormat="1" ht="33.75">
      <c r="A22" s="12">
        <v>2</v>
      </c>
      <c r="B22" s="11" t="s">
        <v>38</v>
      </c>
      <c r="C22" s="12" t="s">
        <v>2</v>
      </c>
      <c r="D22" s="62">
        <v>1</v>
      </c>
      <c r="E22" s="14"/>
      <c r="F22" s="51">
        <f t="shared" ref="F22:F31" si="1">D22*E22</f>
        <v>0</v>
      </c>
    </row>
    <row r="23" spans="1:10" s="10" customFormat="1" ht="11.25">
      <c r="A23" s="12">
        <v>3</v>
      </c>
      <c r="B23" s="11" t="s">
        <v>36</v>
      </c>
      <c r="C23" s="12" t="s">
        <v>30</v>
      </c>
      <c r="D23" s="62">
        <v>16</v>
      </c>
      <c r="E23" s="14"/>
      <c r="F23" s="51">
        <f t="shared" si="1"/>
        <v>0</v>
      </c>
    </row>
    <row r="24" spans="1:10" s="10" customFormat="1" ht="78.75">
      <c r="A24" s="12">
        <v>4</v>
      </c>
      <c r="B24" s="11" t="s">
        <v>189</v>
      </c>
      <c r="C24" s="12" t="s">
        <v>30</v>
      </c>
      <c r="D24" s="73">
        <v>15</v>
      </c>
      <c r="E24" s="14"/>
      <c r="F24" s="51">
        <f t="shared" si="1"/>
        <v>0</v>
      </c>
    </row>
    <row r="25" spans="1:10" s="10" customFormat="1" ht="11.25">
      <c r="A25" s="12">
        <v>5</v>
      </c>
      <c r="B25" s="11" t="s">
        <v>48</v>
      </c>
      <c r="C25" s="12" t="s">
        <v>2</v>
      </c>
      <c r="D25" s="62">
        <v>1</v>
      </c>
      <c r="E25" s="14"/>
      <c r="F25" s="51">
        <f t="shared" si="1"/>
        <v>0</v>
      </c>
    </row>
    <row r="26" spans="1:10" s="10" customFormat="1" ht="11.25">
      <c r="A26" s="12">
        <v>6</v>
      </c>
      <c r="B26" s="11" t="s">
        <v>43</v>
      </c>
      <c r="C26" s="12" t="s">
        <v>2</v>
      </c>
      <c r="D26" s="62">
        <v>1</v>
      </c>
      <c r="E26" s="14"/>
      <c r="F26" s="51">
        <f t="shared" si="1"/>
        <v>0</v>
      </c>
    </row>
    <row r="27" spans="1:10" s="10" customFormat="1" ht="33.75">
      <c r="A27" s="12">
        <v>7</v>
      </c>
      <c r="B27" s="11" t="s">
        <v>39</v>
      </c>
      <c r="C27" s="12" t="s">
        <v>2</v>
      </c>
      <c r="D27" s="62">
        <v>1</v>
      </c>
      <c r="E27" s="14"/>
      <c r="F27" s="51">
        <f t="shared" si="1"/>
        <v>0</v>
      </c>
      <c r="I27" s="26"/>
    </row>
    <row r="28" spans="1:10" s="10" customFormat="1" ht="11.25">
      <c r="A28" s="12">
        <v>8</v>
      </c>
      <c r="B28" s="11" t="s">
        <v>44</v>
      </c>
      <c r="C28" s="12" t="s">
        <v>2</v>
      </c>
      <c r="D28" s="62">
        <v>1</v>
      </c>
      <c r="E28" s="14"/>
      <c r="F28" s="51">
        <f t="shared" si="1"/>
        <v>0</v>
      </c>
      <c r="I28" s="26"/>
    </row>
    <row r="29" spans="1:10" s="10" customFormat="1" ht="11.25">
      <c r="A29" s="12">
        <v>9</v>
      </c>
      <c r="B29" s="11" t="s">
        <v>180</v>
      </c>
      <c r="C29" s="12" t="s">
        <v>2</v>
      </c>
      <c r="D29" s="62">
        <v>1</v>
      </c>
      <c r="E29" s="14"/>
      <c r="F29" s="51">
        <f t="shared" si="1"/>
        <v>0</v>
      </c>
      <c r="I29" s="26"/>
    </row>
    <row r="30" spans="1:10" s="10" customFormat="1" ht="11.25">
      <c r="A30" s="12">
        <v>10</v>
      </c>
      <c r="B30" s="11" t="s">
        <v>32</v>
      </c>
      <c r="C30" s="12" t="s">
        <v>2</v>
      </c>
      <c r="D30" s="62">
        <v>1</v>
      </c>
      <c r="E30" s="14"/>
      <c r="F30" s="51">
        <f t="shared" si="1"/>
        <v>0</v>
      </c>
      <c r="I30" s="26"/>
    </row>
    <row r="31" spans="1:10" s="10" customFormat="1" ht="33.75">
      <c r="A31" s="12">
        <v>11</v>
      </c>
      <c r="B31" s="11" t="s">
        <v>167</v>
      </c>
      <c r="C31" s="12" t="s">
        <v>2</v>
      </c>
      <c r="D31" s="62">
        <v>1</v>
      </c>
      <c r="E31" s="14"/>
      <c r="F31" s="51">
        <f t="shared" si="1"/>
        <v>0</v>
      </c>
      <c r="I31" s="26"/>
    </row>
    <row r="32" spans="1:10" s="7" customFormat="1" ht="11.25" customHeight="1">
      <c r="A32" s="58"/>
      <c r="B32" s="16"/>
      <c r="C32" s="17"/>
      <c r="D32" s="18"/>
      <c r="E32" s="19" t="s">
        <v>11</v>
      </c>
      <c r="F32" s="49">
        <f>SUM(F21:F31)</f>
        <v>0</v>
      </c>
    </row>
    <row r="33" spans="1:10" s="10" customFormat="1" ht="21" customHeight="1">
      <c r="A33" s="55" t="s">
        <v>42</v>
      </c>
      <c r="B33" s="79" t="s">
        <v>41</v>
      </c>
      <c r="C33" s="80"/>
      <c r="D33" s="80"/>
      <c r="E33" s="80"/>
      <c r="F33" s="50"/>
    </row>
    <row r="34" spans="1:10" s="10" customFormat="1" ht="11.25">
      <c r="A34" s="12">
        <v>1</v>
      </c>
      <c r="B34" s="11" t="s">
        <v>181</v>
      </c>
      <c r="C34" s="12" t="s">
        <v>2</v>
      </c>
      <c r="D34" s="62">
        <v>1</v>
      </c>
      <c r="E34" s="14"/>
      <c r="F34" s="51">
        <f>D34*E34</f>
        <v>0</v>
      </c>
    </row>
    <row r="35" spans="1:10" s="10" customFormat="1" ht="22.5">
      <c r="A35" s="56">
        <v>2</v>
      </c>
      <c r="B35" s="11" t="s">
        <v>49</v>
      </c>
      <c r="C35" s="12" t="s">
        <v>2</v>
      </c>
      <c r="D35" s="62">
        <v>1</v>
      </c>
      <c r="E35" s="14"/>
      <c r="F35" s="51">
        <f t="shared" ref="F35:F41" si="2">D35*E35</f>
        <v>0</v>
      </c>
      <c r="I35" s="26"/>
    </row>
    <row r="36" spans="1:10" s="10" customFormat="1" ht="11.25">
      <c r="A36" s="56">
        <v>3</v>
      </c>
      <c r="B36" s="11" t="s">
        <v>48</v>
      </c>
      <c r="C36" s="12" t="s">
        <v>2</v>
      </c>
      <c r="D36" s="62">
        <v>1</v>
      </c>
      <c r="E36" s="14"/>
      <c r="F36" s="51">
        <f t="shared" si="2"/>
        <v>0</v>
      </c>
      <c r="I36" s="26"/>
    </row>
    <row r="37" spans="1:10" s="10" customFormat="1" ht="11.25">
      <c r="A37" s="56">
        <v>4</v>
      </c>
      <c r="B37" s="11" t="s">
        <v>43</v>
      </c>
      <c r="C37" s="12" t="s">
        <v>2</v>
      </c>
      <c r="D37" s="62">
        <v>1</v>
      </c>
      <c r="E37" s="14"/>
      <c r="F37" s="51">
        <f t="shared" si="2"/>
        <v>0</v>
      </c>
      <c r="I37" s="26"/>
    </row>
    <row r="38" spans="1:10" s="10" customFormat="1" ht="11.25">
      <c r="A38" s="56">
        <v>5</v>
      </c>
      <c r="B38" s="11" t="s">
        <v>40</v>
      </c>
      <c r="C38" s="12" t="s">
        <v>2</v>
      </c>
      <c r="D38" s="62">
        <v>1</v>
      </c>
      <c r="E38" s="14"/>
      <c r="F38" s="51">
        <f t="shared" si="2"/>
        <v>0</v>
      </c>
      <c r="I38" s="26"/>
    </row>
    <row r="39" spans="1:10" s="10" customFormat="1" ht="11.25">
      <c r="A39" s="56">
        <v>6</v>
      </c>
      <c r="B39" s="11" t="s">
        <v>45</v>
      </c>
      <c r="C39" s="12" t="s">
        <v>2</v>
      </c>
      <c r="D39" s="62">
        <v>1</v>
      </c>
      <c r="E39" s="14"/>
      <c r="F39" s="51">
        <f t="shared" si="2"/>
        <v>0</v>
      </c>
      <c r="I39" s="26"/>
    </row>
    <row r="40" spans="1:10" s="10" customFormat="1" ht="11.25">
      <c r="A40" s="56">
        <v>7</v>
      </c>
      <c r="B40" s="11" t="s">
        <v>32</v>
      </c>
      <c r="C40" s="12" t="s">
        <v>2</v>
      </c>
      <c r="D40" s="62">
        <v>1</v>
      </c>
      <c r="E40" s="14"/>
      <c r="F40" s="51">
        <f t="shared" si="2"/>
        <v>0</v>
      </c>
      <c r="I40" s="25"/>
      <c r="J40" s="26"/>
    </row>
    <row r="41" spans="1:10" s="10" customFormat="1" ht="33.75">
      <c r="A41" s="56">
        <v>8</v>
      </c>
      <c r="B41" s="11" t="s">
        <v>167</v>
      </c>
      <c r="C41" s="12" t="s">
        <v>2</v>
      </c>
      <c r="D41" s="63">
        <v>1</v>
      </c>
      <c r="E41" s="14"/>
      <c r="F41" s="51">
        <f t="shared" si="2"/>
        <v>0</v>
      </c>
    </row>
    <row r="42" spans="1:10" s="7" customFormat="1" ht="11.25" customHeight="1">
      <c r="A42" s="58"/>
      <c r="B42" s="16"/>
      <c r="C42" s="17"/>
      <c r="D42" s="18"/>
      <c r="E42" s="19" t="s">
        <v>11</v>
      </c>
      <c r="F42" s="49">
        <f>SUM(F34:F41)</f>
        <v>0</v>
      </c>
    </row>
    <row r="43" spans="1:10" s="10" customFormat="1" ht="21" customHeight="1">
      <c r="A43" s="55" t="s">
        <v>47</v>
      </c>
      <c r="B43" s="79" t="s">
        <v>46</v>
      </c>
      <c r="C43" s="80"/>
      <c r="D43" s="80"/>
      <c r="E43" s="80"/>
      <c r="F43" s="50"/>
    </row>
    <row r="44" spans="1:10" s="10" customFormat="1" ht="11.25">
      <c r="A44" s="12">
        <v>1</v>
      </c>
      <c r="B44" s="11" t="s">
        <v>181</v>
      </c>
      <c r="C44" s="12" t="s">
        <v>2</v>
      </c>
      <c r="D44" s="62">
        <v>1</v>
      </c>
      <c r="E44" s="14"/>
      <c r="F44" s="51">
        <f>D44*E44</f>
        <v>0</v>
      </c>
    </row>
    <row r="45" spans="1:10" s="10" customFormat="1" ht="22.5">
      <c r="A45" s="12">
        <v>2</v>
      </c>
      <c r="B45" s="11" t="s">
        <v>50</v>
      </c>
      <c r="C45" s="12" t="s">
        <v>2</v>
      </c>
      <c r="D45" s="62">
        <v>1</v>
      </c>
      <c r="E45" s="14"/>
      <c r="F45" s="51">
        <f t="shared" ref="F45:F55" si="3">D45*E45</f>
        <v>0</v>
      </c>
    </row>
    <row r="46" spans="1:10" s="10" customFormat="1" ht="11.25">
      <c r="A46" s="12">
        <v>3</v>
      </c>
      <c r="B46" s="11" t="s">
        <v>36</v>
      </c>
      <c r="C46" s="12" t="s">
        <v>30</v>
      </c>
      <c r="D46" s="62">
        <v>10</v>
      </c>
      <c r="E46" s="14"/>
      <c r="F46" s="51">
        <f t="shared" si="3"/>
        <v>0</v>
      </c>
    </row>
    <row r="47" spans="1:10" s="10" customFormat="1" ht="67.5">
      <c r="A47" s="12">
        <v>4</v>
      </c>
      <c r="B47" s="11" t="s">
        <v>52</v>
      </c>
      <c r="C47" s="12" t="s">
        <v>30</v>
      </c>
      <c r="D47" s="62">
        <v>13</v>
      </c>
      <c r="E47" s="14"/>
      <c r="F47" s="51">
        <f t="shared" si="3"/>
        <v>0</v>
      </c>
    </row>
    <row r="48" spans="1:10" s="10" customFormat="1" ht="11.25">
      <c r="A48" s="12">
        <v>5</v>
      </c>
      <c r="B48" s="11" t="s">
        <v>48</v>
      </c>
      <c r="C48" s="12" t="s">
        <v>2</v>
      </c>
      <c r="D48" s="62">
        <v>1</v>
      </c>
      <c r="E48" s="14"/>
      <c r="F48" s="51">
        <f t="shared" si="3"/>
        <v>0</v>
      </c>
    </row>
    <row r="49" spans="1:9" s="10" customFormat="1" ht="11.25">
      <c r="A49" s="12">
        <v>6</v>
      </c>
      <c r="B49" s="11" t="s">
        <v>43</v>
      </c>
      <c r="C49" s="12" t="s">
        <v>2</v>
      </c>
      <c r="D49" s="62">
        <v>1</v>
      </c>
      <c r="E49" s="14"/>
      <c r="F49" s="51">
        <f t="shared" si="3"/>
        <v>0</v>
      </c>
    </row>
    <row r="50" spans="1:9" s="10" customFormat="1" ht="33.75">
      <c r="A50" s="12">
        <v>7</v>
      </c>
      <c r="B50" s="11" t="s">
        <v>51</v>
      </c>
      <c r="C50" s="12" t="s">
        <v>2</v>
      </c>
      <c r="D50" s="62">
        <v>1</v>
      </c>
      <c r="E50" s="14"/>
      <c r="F50" s="51">
        <f t="shared" si="3"/>
        <v>0</v>
      </c>
    </row>
    <row r="51" spans="1:9" s="10" customFormat="1" ht="11.25">
      <c r="A51" s="12">
        <v>8</v>
      </c>
      <c r="B51" s="11" t="s">
        <v>53</v>
      </c>
      <c r="C51" s="12" t="s">
        <v>2</v>
      </c>
      <c r="D51" s="62">
        <v>1</v>
      </c>
      <c r="E51" s="14"/>
      <c r="F51" s="51">
        <f t="shared" si="3"/>
        <v>0</v>
      </c>
    </row>
    <row r="52" spans="1:9" s="10" customFormat="1" ht="11.25">
      <c r="A52" s="12">
        <v>9</v>
      </c>
      <c r="B52" s="11" t="s">
        <v>40</v>
      </c>
      <c r="C52" s="12" t="s">
        <v>2</v>
      </c>
      <c r="D52" s="62">
        <v>1</v>
      </c>
      <c r="E52" s="14"/>
      <c r="F52" s="51">
        <f t="shared" si="3"/>
        <v>0</v>
      </c>
    </row>
    <row r="53" spans="1:9" s="10" customFormat="1" ht="11.25">
      <c r="A53" s="12">
        <v>10</v>
      </c>
      <c r="B53" s="11" t="s">
        <v>54</v>
      </c>
      <c r="C53" s="12" t="s">
        <v>2</v>
      </c>
      <c r="D53" s="62">
        <v>1</v>
      </c>
      <c r="E53" s="14"/>
      <c r="F53" s="51">
        <f t="shared" si="3"/>
        <v>0</v>
      </c>
    </row>
    <row r="54" spans="1:9" s="10" customFormat="1" ht="11.25">
      <c r="A54" s="12">
        <v>11</v>
      </c>
      <c r="B54" s="11" t="s">
        <v>32</v>
      </c>
      <c r="C54" s="12" t="s">
        <v>2</v>
      </c>
      <c r="D54" s="62">
        <v>1</v>
      </c>
      <c r="E54" s="14"/>
      <c r="F54" s="51">
        <f t="shared" si="3"/>
        <v>0</v>
      </c>
      <c r="I54" s="26"/>
    </row>
    <row r="55" spans="1:9" s="10" customFormat="1" ht="33.75">
      <c r="A55" s="12">
        <v>12</v>
      </c>
      <c r="B55" s="11" t="s">
        <v>167</v>
      </c>
      <c r="C55" s="12" t="s">
        <v>2</v>
      </c>
      <c r="D55" s="62">
        <v>1</v>
      </c>
      <c r="E55" s="14"/>
      <c r="F55" s="51">
        <f t="shared" si="3"/>
        <v>0</v>
      </c>
      <c r="I55" s="26"/>
    </row>
    <row r="56" spans="1:9" s="7" customFormat="1" ht="11.25" customHeight="1">
      <c r="A56" s="58"/>
      <c r="B56" s="16"/>
      <c r="C56" s="17"/>
      <c r="D56" s="18"/>
      <c r="E56" s="19" t="s">
        <v>11</v>
      </c>
      <c r="F56" s="49">
        <f>SUM(F44:F55)</f>
        <v>0</v>
      </c>
    </row>
    <row r="57" spans="1:9" s="10" customFormat="1" ht="21" customHeight="1">
      <c r="A57" s="55" t="s">
        <v>55</v>
      </c>
      <c r="B57" s="79" t="s">
        <v>56</v>
      </c>
      <c r="C57" s="80"/>
      <c r="D57" s="80"/>
      <c r="E57" s="80"/>
      <c r="F57" s="50"/>
    </row>
    <row r="58" spans="1:9" s="10" customFormat="1" ht="11.25">
      <c r="A58" s="12">
        <v>1</v>
      </c>
      <c r="B58" s="11" t="s">
        <v>181</v>
      </c>
      <c r="C58" s="12" t="s">
        <v>2</v>
      </c>
      <c r="D58" s="62">
        <v>1</v>
      </c>
      <c r="E58" s="14"/>
      <c r="F58" s="51">
        <f>D58*E58</f>
        <v>0</v>
      </c>
    </row>
    <row r="59" spans="1:9" s="10" customFormat="1" ht="22.5">
      <c r="A59" s="12">
        <v>2</v>
      </c>
      <c r="B59" s="11" t="s">
        <v>57</v>
      </c>
      <c r="C59" s="12" t="s">
        <v>2</v>
      </c>
      <c r="D59" s="62">
        <v>1</v>
      </c>
      <c r="E59" s="14"/>
      <c r="F59" s="51">
        <f t="shared" ref="F59:F70" si="4">D59*E59</f>
        <v>0</v>
      </c>
    </row>
    <row r="60" spans="1:9" s="10" customFormat="1" ht="11.25">
      <c r="A60" s="12">
        <v>3</v>
      </c>
      <c r="B60" s="11" t="s">
        <v>36</v>
      </c>
      <c r="C60" s="71" t="s">
        <v>30</v>
      </c>
      <c r="D60" s="71">
        <v>12</v>
      </c>
      <c r="E60" s="14"/>
      <c r="F60" s="51">
        <f t="shared" si="4"/>
        <v>0</v>
      </c>
    </row>
    <row r="61" spans="1:9" s="10" customFormat="1" ht="90">
      <c r="A61" s="12">
        <v>4</v>
      </c>
      <c r="B61" s="11" t="s">
        <v>177</v>
      </c>
      <c r="C61" s="72" t="s">
        <v>30</v>
      </c>
      <c r="D61" s="72">
        <v>12</v>
      </c>
      <c r="E61" s="14"/>
      <c r="F61" s="51">
        <f t="shared" si="4"/>
        <v>0</v>
      </c>
    </row>
    <row r="62" spans="1:9" s="10" customFormat="1" ht="22.5">
      <c r="A62" s="12">
        <v>5</v>
      </c>
      <c r="B62" s="11" t="s">
        <v>58</v>
      </c>
      <c r="C62" s="12" t="s">
        <v>2</v>
      </c>
      <c r="D62" s="62">
        <v>1</v>
      </c>
      <c r="E62" s="14"/>
      <c r="F62" s="51">
        <f t="shared" si="4"/>
        <v>0</v>
      </c>
    </row>
    <row r="63" spans="1:9" s="10" customFormat="1" ht="11.25">
      <c r="A63" s="12">
        <v>6</v>
      </c>
      <c r="B63" s="11" t="s">
        <v>43</v>
      </c>
      <c r="C63" s="12" t="s">
        <v>2</v>
      </c>
      <c r="D63" s="62">
        <v>1</v>
      </c>
      <c r="E63" s="14"/>
      <c r="F63" s="51">
        <f t="shared" si="4"/>
        <v>0</v>
      </c>
    </row>
    <row r="64" spans="1:9" s="10" customFormat="1" ht="45">
      <c r="A64" s="12">
        <v>7</v>
      </c>
      <c r="B64" s="11" t="s">
        <v>176</v>
      </c>
      <c r="C64" s="12" t="s">
        <v>2</v>
      </c>
      <c r="D64" s="62">
        <v>1</v>
      </c>
      <c r="E64" s="14"/>
      <c r="F64" s="51">
        <f t="shared" si="4"/>
        <v>0</v>
      </c>
    </row>
    <row r="65" spans="1:9" s="10" customFormat="1" ht="11.25">
      <c r="A65" s="12">
        <v>8</v>
      </c>
      <c r="B65" s="11" t="s">
        <v>60</v>
      </c>
      <c r="C65" s="12" t="s">
        <v>2</v>
      </c>
      <c r="D65" s="62">
        <v>1</v>
      </c>
      <c r="E65" s="14"/>
      <c r="F65" s="51">
        <f t="shared" si="4"/>
        <v>0</v>
      </c>
    </row>
    <row r="66" spans="1:9" s="10" customFormat="1" ht="11.25">
      <c r="A66" s="12">
        <v>9</v>
      </c>
      <c r="B66" s="11" t="s">
        <v>59</v>
      </c>
      <c r="C66" s="12" t="s">
        <v>2</v>
      </c>
      <c r="D66" s="62">
        <v>1</v>
      </c>
      <c r="E66" s="14"/>
      <c r="F66" s="51">
        <f t="shared" si="4"/>
        <v>0</v>
      </c>
    </row>
    <row r="67" spans="1:9" s="10" customFormat="1" ht="11.25">
      <c r="A67" s="12">
        <v>10</v>
      </c>
      <c r="B67" s="11" t="s">
        <v>40</v>
      </c>
      <c r="C67" s="12" t="s">
        <v>2</v>
      </c>
      <c r="D67" s="62">
        <v>1</v>
      </c>
      <c r="E67" s="14"/>
      <c r="F67" s="51">
        <f t="shared" si="4"/>
        <v>0</v>
      </c>
    </row>
    <row r="68" spans="1:9" s="10" customFormat="1" ht="11.25">
      <c r="A68" s="12">
        <v>11</v>
      </c>
      <c r="B68" s="11" t="s">
        <v>54</v>
      </c>
      <c r="C68" s="12" t="s">
        <v>2</v>
      </c>
      <c r="D68" s="62">
        <v>1</v>
      </c>
      <c r="E68" s="14"/>
      <c r="F68" s="51">
        <f t="shared" si="4"/>
        <v>0</v>
      </c>
    </row>
    <row r="69" spans="1:9" s="10" customFormat="1" ht="11.25">
      <c r="A69" s="12">
        <v>12</v>
      </c>
      <c r="B69" s="11" t="s">
        <v>32</v>
      </c>
      <c r="C69" s="12" t="s">
        <v>2</v>
      </c>
      <c r="D69" s="62">
        <v>1</v>
      </c>
      <c r="E69" s="14"/>
      <c r="F69" s="51">
        <f t="shared" si="4"/>
        <v>0</v>
      </c>
      <c r="I69" s="26"/>
    </row>
    <row r="70" spans="1:9" s="10" customFormat="1" ht="33.75">
      <c r="A70" s="12">
        <v>13</v>
      </c>
      <c r="B70" s="11" t="s">
        <v>167</v>
      </c>
      <c r="C70" s="12" t="s">
        <v>2</v>
      </c>
      <c r="D70" s="62">
        <v>1</v>
      </c>
      <c r="E70" s="14"/>
      <c r="F70" s="51">
        <f t="shared" si="4"/>
        <v>0</v>
      </c>
      <c r="I70" s="26"/>
    </row>
    <row r="71" spans="1:9" s="7" customFormat="1" ht="11.25" customHeight="1">
      <c r="A71" s="58"/>
      <c r="B71" s="16"/>
      <c r="C71" s="17"/>
      <c r="D71" s="18"/>
      <c r="E71" s="19" t="s">
        <v>11</v>
      </c>
      <c r="F71" s="49">
        <f>SUM(F58:F70)</f>
        <v>0</v>
      </c>
    </row>
    <row r="72" spans="1:9" s="7" customFormat="1" ht="22.15" customHeight="1">
      <c r="A72" s="55" t="s">
        <v>61</v>
      </c>
      <c r="B72" s="79" t="s">
        <v>62</v>
      </c>
      <c r="C72" s="80"/>
      <c r="D72" s="80"/>
      <c r="E72" s="80"/>
      <c r="F72" s="50"/>
    </row>
    <row r="73" spans="1:9" s="10" customFormat="1" ht="11.25">
      <c r="A73" s="12">
        <v>1</v>
      </c>
      <c r="B73" s="11" t="s">
        <v>181</v>
      </c>
      <c r="C73" s="12" t="s">
        <v>2</v>
      </c>
      <c r="D73" s="62">
        <v>1</v>
      </c>
      <c r="E73" s="14"/>
      <c r="F73" s="51">
        <f>D73*E73</f>
        <v>0</v>
      </c>
    </row>
    <row r="74" spans="1:9" s="10" customFormat="1" ht="11.25">
      <c r="A74" s="12">
        <v>2</v>
      </c>
      <c r="B74" s="11" t="s">
        <v>63</v>
      </c>
      <c r="C74" s="12" t="s">
        <v>2</v>
      </c>
      <c r="D74" s="62">
        <v>1</v>
      </c>
      <c r="E74" s="14"/>
      <c r="F74" s="51">
        <f t="shared" ref="F74:F81" si="5">D74*E74</f>
        <v>0</v>
      </c>
    </row>
    <row r="75" spans="1:9" s="10" customFormat="1" ht="11.25">
      <c r="A75" s="12">
        <v>3</v>
      </c>
      <c r="B75" s="11" t="s">
        <v>36</v>
      </c>
      <c r="C75" s="12" t="s">
        <v>30</v>
      </c>
      <c r="D75" s="62">
        <v>3</v>
      </c>
      <c r="E75" s="14"/>
      <c r="F75" s="51">
        <f t="shared" si="5"/>
        <v>0</v>
      </c>
    </row>
    <row r="76" spans="1:9" s="10" customFormat="1" ht="22.5">
      <c r="A76" s="12">
        <v>4</v>
      </c>
      <c r="B76" s="11" t="s">
        <v>67</v>
      </c>
      <c r="C76" s="12" t="s">
        <v>30</v>
      </c>
      <c r="D76" s="62">
        <v>3</v>
      </c>
      <c r="E76" s="14"/>
      <c r="F76" s="51">
        <f t="shared" si="5"/>
        <v>0</v>
      </c>
    </row>
    <row r="77" spans="1:9" s="10" customFormat="1" ht="11.25">
      <c r="A77" s="12">
        <v>5</v>
      </c>
      <c r="B77" s="11" t="s">
        <v>64</v>
      </c>
      <c r="C77" s="12" t="s">
        <v>2</v>
      </c>
      <c r="D77" s="62">
        <v>1</v>
      </c>
      <c r="E77" s="14"/>
      <c r="F77" s="51">
        <f t="shared" si="5"/>
        <v>0</v>
      </c>
    </row>
    <row r="78" spans="1:9" s="10" customFormat="1" ht="11.25">
      <c r="A78" s="12">
        <v>6</v>
      </c>
      <c r="B78" s="11" t="s">
        <v>65</v>
      </c>
      <c r="C78" s="12" t="s">
        <v>2</v>
      </c>
      <c r="D78" s="62">
        <v>1</v>
      </c>
      <c r="E78" s="14"/>
      <c r="F78" s="51">
        <f t="shared" si="5"/>
        <v>0</v>
      </c>
    </row>
    <row r="79" spans="1:9" s="10" customFormat="1" ht="11.25">
      <c r="A79" s="12">
        <v>7</v>
      </c>
      <c r="B79" s="11" t="s">
        <v>66</v>
      </c>
      <c r="C79" s="12" t="s">
        <v>2</v>
      </c>
      <c r="D79" s="62">
        <v>1</v>
      </c>
      <c r="E79" s="14"/>
      <c r="F79" s="51">
        <f t="shared" si="5"/>
        <v>0</v>
      </c>
    </row>
    <row r="80" spans="1:9" s="10" customFormat="1" ht="11.25">
      <c r="A80" s="12">
        <v>8</v>
      </c>
      <c r="B80" s="11" t="s">
        <v>32</v>
      </c>
      <c r="C80" s="12" t="s">
        <v>2</v>
      </c>
      <c r="D80" s="62">
        <v>1</v>
      </c>
      <c r="E80" s="14"/>
      <c r="F80" s="51">
        <f t="shared" si="5"/>
        <v>0</v>
      </c>
    </row>
    <row r="81" spans="1:9" s="10" customFormat="1" ht="33.75">
      <c r="A81" s="12">
        <v>9</v>
      </c>
      <c r="B81" s="11" t="s">
        <v>167</v>
      </c>
      <c r="C81" s="12" t="s">
        <v>2</v>
      </c>
      <c r="D81" s="62">
        <v>1</v>
      </c>
      <c r="E81" s="14"/>
      <c r="F81" s="51">
        <f t="shared" si="5"/>
        <v>0</v>
      </c>
    </row>
    <row r="82" spans="1:9" s="10" customFormat="1" ht="11.25">
      <c r="A82" s="58"/>
      <c r="B82" s="16"/>
      <c r="C82" s="17"/>
      <c r="D82" s="18"/>
      <c r="E82" s="19" t="s">
        <v>11</v>
      </c>
      <c r="F82" s="49">
        <f>SUM(F73:F81)</f>
        <v>0</v>
      </c>
    </row>
    <row r="83" spans="1:9" s="10" customFormat="1" ht="21" customHeight="1">
      <c r="A83" s="55" t="s">
        <v>68</v>
      </c>
      <c r="B83" s="79" t="s">
        <v>178</v>
      </c>
      <c r="C83" s="80"/>
      <c r="D83" s="80"/>
      <c r="E83" s="80"/>
      <c r="F83" s="50"/>
    </row>
    <row r="84" spans="1:9" s="10" customFormat="1" ht="11.25">
      <c r="A84" s="12">
        <v>1</v>
      </c>
      <c r="B84" s="11" t="s">
        <v>181</v>
      </c>
      <c r="C84" s="12" t="s">
        <v>2</v>
      </c>
      <c r="D84" s="62">
        <v>1</v>
      </c>
      <c r="E84" s="14"/>
      <c r="F84" s="51">
        <f>D84*E84</f>
        <v>0</v>
      </c>
    </row>
    <row r="85" spans="1:9" s="10" customFormat="1" ht="22.5">
      <c r="A85" s="12">
        <v>2</v>
      </c>
      <c r="B85" s="11" t="s">
        <v>69</v>
      </c>
      <c r="C85" s="12" t="s">
        <v>2</v>
      </c>
      <c r="D85" s="62">
        <v>1</v>
      </c>
      <c r="E85" s="14"/>
      <c r="F85" s="51">
        <f t="shared" ref="F85:F96" si="6">D85*E85</f>
        <v>0</v>
      </c>
    </row>
    <row r="86" spans="1:9" s="10" customFormat="1" ht="11.25">
      <c r="A86" s="12">
        <v>3</v>
      </c>
      <c r="B86" s="11" t="s">
        <v>36</v>
      </c>
      <c r="C86" s="12" t="s">
        <v>2</v>
      </c>
      <c r="D86" s="62">
        <v>19</v>
      </c>
      <c r="E86" s="14"/>
      <c r="F86" s="51">
        <f t="shared" si="6"/>
        <v>0</v>
      </c>
    </row>
    <row r="87" spans="1:9" s="10" customFormat="1" ht="67.5">
      <c r="A87" s="12">
        <v>4</v>
      </c>
      <c r="B87" s="11" t="s">
        <v>182</v>
      </c>
      <c r="C87" s="12" t="s">
        <v>2</v>
      </c>
      <c r="D87" s="62">
        <v>19</v>
      </c>
      <c r="E87" s="14"/>
      <c r="F87" s="51">
        <f t="shared" si="6"/>
        <v>0</v>
      </c>
    </row>
    <row r="88" spans="1:9" s="10" customFormat="1" ht="22.5">
      <c r="A88" s="12">
        <v>5</v>
      </c>
      <c r="B88" s="11" t="s">
        <v>58</v>
      </c>
      <c r="C88" s="12" t="s">
        <v>2</v>
      </c>
      <c r="D88" s="62">
        <v>1</v>
      </c>
      <c r="E88" s="14"/>
      <c r="F88" s="51">
        <f t="shared" si="6"/>
        <v>0</v>
      </c>
    </row>
    <row r="89" spans="1:9" s="10" customFormat="1" ht="11.25">
      <c r="A89" s="12">
        <v>6</v>
      </c>
      <c r="B89" s="11" t="s">
        <v>43</v>
      </c>
      <c r="C89" s="12" t="s">
        <v>2</v>
      </c>
      <c r="D89" s="62">
        <v>1</v>
      </c>
      <c r="E89" s="14"/>
      <c r="F89" s="51">
        <f t="shared" si="6"/>
        <v>0</v>
      </c>
    </row>
    <row r="90" spans="1:9" s="10" customFormat="1" ht="11.25">
      <c r="A90" s="12">
        <v>7</v>
      </c>
      <c r="B90" s="11" t="s">
        <v>72</v>
      </c>
      <c r="C90" s="12" t="s">
        <v>2</v>
      </c>
      <c r="D90" s="62">
        <v>1</v>
      </c>
      <c r="E90" s="14"/>
      <c r="F90" s="51">
        <f t="shared" si="6"/>
        <v>0</v>
      </c>
    </row>
    <row r="91" spans="1:9" s="10" customFormat="1" ht="22.5">
      <c r="A91" s="12">
        <v>8</v>
      </c>
      <c r="B91" s="11" t="s">
        <v>71</v>
      </c>
      <c r="C91" s="12" t="s">
        <v>2</v>
      </c>
      <c r="D91" s="62">
        <v>1</v>
      </c>
      <c r="E91" s="14"/>
      <c r="F91" s="51">
        <f t="shared" si="6"/>
        <v>0</v>
      </c>
    </row>
    <row r="92" spans="1:9" s="10" customFormat="1" ht="11.25">
      <c r="A92" s="12">
        <v>9</v>
      </c>
      <c r="B92" s="11" t="s">
        <v>70</v>
      </c>
      <c r="C92" s="12" t="s">
        <v>2</v>
      </c>
      <c r="D92" s="62">
        <v>1</v>
      </c>
      <c r="E92" s="14"/>
      <c r="F92" s="51">
        <f t="shared" si="6"/>
        <v>0</v>
      </c>
    </row>
    <row r="93" spans="1:9" s="10" customFormat="1" ht="11.25">
      <c r="A93" s="12">
        <v>10</v>
      </c>
      <c r="B93" s="11" t="s">
        <v>40</v>
      </c>
      <c r="C93" s="12" t="s">
        <v>2</v>
      </c>
      <c r="D93" s="62">
        <v>1</v>
      </c>
      <c r="E93" s="14"/>
      <c r="F93" s="51">
        <f t="shared" si="6"/>
        <v>0</v>
      </c>
    </row>
    <row r="94" spans="1:9" s="10" customFormat="1" ht="11.25">
      <c r="A94" s="12">
        <v>11</v>
      </c>
      <c r="B94" s="11" t="s">
        <v>73</v>
      </c>
      <c r="C94" s="12" t="s">
        <v>2</v>
      </c>
      <c r="D94" s="62">
        <v>1</v>
      </c>
      <c r="E94" s="75"/>
      <c r="F94" s="51">
        <f t="shared" si="6"/>
        <v>0</v>
      </c>
    </row>
    <row r="95" spans="1:9" s="10" customFormat="1" ht="11.25">
      <c r="A95" s="12">
        <v>12</v>
      </c>
      <c r="B95" s="11" t="s">
        <v>32</v>
      </c>
      <c r="C95" s="12" t="s">
        <v>2</v>
      </c>
      <c r="D95" s="62">
        <v>1</v>
      </c>
      <c r="E95" s="14"/>
      <c r="F95" s="51">
        <f t="shared" si="6"/>
        <v>0</v>
      </c>
      <c r="I95" s="26"/>
    </row>
    <row r="96" spans="1:9" s="10" customFormat="1" ht="33.75">
      <c r="A96" s="12">
        <v>13</v>
      </c>
      <c r="B96" s="11" t="s">
        <v>167</v>
      </c>
      <c r="C96" s="12" t="s">
        <v>2</v>
      </c>
      <c r="D96" s="62">
        <v>1</v>
      </c>
      <c r="E96" s="14"/>
      <c r="F96" s="51">
        <f t="shared" si="6"/>
        <v>0</v>
      </c>
      <c r="I96" s="26"/>
    </row>
    <row r="97" spans="1:7" s="7" customFormat="1" ht="11.25" customHeight="1">
      <c r="A97" s="58"/>
      <c r="B97" s="16"/>
      <c r="C97" s="17"/>
      <c r="D97" s="18"/>
      <c r="E97" s="19" t="s">
        <v>11</v>
      </c>
      <c r="F97" s="49">
        <f>SUM(F84:F96)</f>
        <v>0</v>
      </c>
    </row>
    <row r="98" spans="1:7" s="10" customFormat="1" ht="21" customHeight="1">
      <c r="A98" s="55" t="s">
        <v>74</v>
      </c>
      <c r="B98" s="79" t="s">
        <v>79</v>
      </c>
      <c r="C98" s="80"/>
      <c r="D98" s="80"/>
      <c r="E98" s="80"/>
      <c r="F98" s="50"/>
    </row>
    <row r="99" spans="1:7" s="10" customFormat="1" ht="11.25">
      <c r="A99" s="12">
        <v>1</v>
      </c>
      <c r="B99" s="11" t="s">
        <v>181</v>
      </c>
      <c r="C99" s="12" t="s">
        <v>2</v>
      </c>
      <c r="D99" s="62">
        <v>2</v>
      </c>
      <c r="E99" s="14"/>
      <c r="F99" s="51">
        <f>D99*E99</f>
        <v>0</v>
      </c>
    </row>
    <row r="100" spans="1:7" s="10" customFormat="1" ht="11.25">
      <c r="A100" s="12">
        <v>2</v>
      </c>
      <c r="B100" s="11" t="s">
        <v>87</v>
      </c>
      <c r="C100" s="12" t="s">
        <v>2</v>
      </c>
      <c r="D100" s="62">
        <v>1</v>
      </c>
      <c r="E100" s="14"/>
      <c r="F100" s="51">
        <f t="shared" ref="F100:F113" si="7">D100*E100</f>
        <v>0</v>
      </c>
    </row>
    <row r="101" spans="1:7" s="10" customFormat="1" ht="22.5">
      <c r="A101" s="12">
        <v>3</v>
      </c>
      <c r="B101" s="11" t="s">
        <v>88</v>
      </c>
      <c r="C101" s="12" t="s">
        <v>2</v>
      </c>
      <c r="D101" s="62">
        <v>1</v>
      </c>
      <c r="E101" s="14"/>
      <c r="F101" s="51">
        <f t="shared" si="7"/>
        <v>0</v>
      </c>
    </row>
    <row r="102" spans="1:7" s="10" customFormat="1" ht="11.25">
      <c r="A102" s="12">
        <v>4</v>
      </c>
      <c r="B102" s="11" t="s">
        <v>36</v>
      </c>
      <c r="C102" s="12" t="s">
        <v>2</v>
      </c>
      <c r="D102" s="62">
        <v>34</v>
      </c>
      <c r="E102" s="14"/>
      <c r="F102" s="51">
        <f t="shared" si="7"/>
        <v>0</v>
      </c>
    </row>
    <row r="103" spans="1:7" s="10" customFormat="1" ht="90">
      <c r="A103" s="12">
        <v>5</v>
      </c>
      <c r="B103" s="11" t="s">
        <v>75</v>
      </c>
      <c r="C103" s="12" t="s">
        <v>2</v>
      </c>
      <c r="D103" s="62">
        <v>34</v>
      </c>
      <c r="E103" s="14"/>
      <c r="F103" s="51">
        <f t="shared" si="7"/>
        <v>0</v>
      </c>
    </row>
    <row r="104" spans="1:7" s="10" customFormat="1" ht="22.5">
      <c r="A104" s="12">
        <v>6</v>
      </c>
      <c r="B104" s="11" t="s">
        <v>78</v>
      </c>
      <c r="C104" s="12" t="s">
        <v>2</v>
      </c>
      <c r="D104" s="62">
        <v>1</v>
      </c>
      <c r="E104" s="14"/>
      <c r="F104" s="51">
        <f t="shared" si="7"/>
        <v>0</v>
      </c>
    </row>
    <row r="105" spans="1:7" s="10" customFormat="1" ht="22.5">
      <c r="A105" s="12">
        <v>7</v>
      </c>
      <c r="B105" s="11" t="s">
        <v>58</v>
      </c>
      <c r="C105" s="12" t="s">
        <v>2</v>
      </c>
      <c r="D105" s="62">
        <v>1</v>
      </c>
      <c r="E105" s="14"/>
      <c r="F105" s="51">
        <f t="shared" si="7"/>
        <v>0</v>
      </c>
    </row>
    <row r="106" spans="1:7" s="10" customFormat="1" ht="11.25">
      <c r="A106" s="12">
        <v>8</v>
      </c>
      <c r="B106" s="11" t="s">
        <v>43</v>
      </c>
      <c r="C106" s="12" t="s">
        <v>2</v>
      </c>
      <c r="D106" s="62">
        <v>1</v>
      </c>
      <c r="E106" s="14"/>
      <c r="F106" s="51">
        <f t="shared" si="7"/>
        <v>0</v>
      </c>
    </row>
    <row r="107" spans="1:7" s="10" customFormat="1" ht="11.25">
      <c r="A107" s="12">
        <v>9</v>
      </c>
      <c r="B107" s="11" t="s">
        <v>72</v>
      </c>
      <c r="C107" s="12" t="s">
        <v>2</v>
      </c>
      <c r="D107" s="62">
        <v>1</v>
      </c>
      <c r="E107" s="14"/>
      <c r="F107" s="51">
        <f t="shared" si="7"/>
        <v>0</v>
      </c>
    </row>
    <row r="108" spans="1:7" s="10" customFormat="1" ht="45">
      <c r="A108" s="12">
        <v>10</v>
      </c>
      <c r="B108" s="11" t="s">
        <v>76</v>
      </c>
      <c r="C108" s="12" t="s">
        <v>2</v>
      </c>
      <c r="D108" s="62">
        <v>1</v>
      </c>
      <c r="E108" s="14"/>
      <c r="F108" s="51">
        <f t="shared" si="7"/>
        <v>0</v>
      </c>
    </row>
    <row r="109" spans="1:7" s="10" customFormat="1" ht="11.25">
      <c r="A109" s="12">
        <v>11</v>
      </c>
      <c r="B109" s="11" t="s">
        <v>77</v>
      </c>
      <c r="C109" s="12" t="s">
        <v>2</v>
      </c>
      <c r="D109" s="62">
        <v>1</v>
      </c>
      <c r="E109" s="14"/>
      <c r="F109" s="51">
        <f t="shared" si="7"/>
        <v>0</v>
      </c>
    </row>
    <row r="110" spans="1:7" s="10" customFormat="1" ht="11.25">
      <c r="A110" s="12">
        <v>12</v>
      </c>
      <c r="B110" s="11" t="s">
        <v>40</v>
      </c>
      <c r="C110" s="12" t="s">
        <v>2</v>
      </c>
      <c r="D110" s="62">
        <v>1</v>
      </c>
      <c r="E110" s="14"/>
      <c r="F110" s="51">
        <f t="shared" si="7"/>
        <v>0</v>
      </c>
    </row>
    <row r="111" spans="1:7" s="10" customFormat="1" ht="11.25">
      <c r="A111" s="12">
        <v>13</v>
      </c>
      <c r="B111" s="11" t="s">
        <v>73</v>
      </c>
      <c r="C111" s="12" t="s">
        <v>2</v>
      </c>
      <c r="D111" s="62">
        <v>1</v>
      </c>
      <c r="E111" s="14">
        <v>0</v>
      </c>
      <c r="F111" s="51">
        <f t="shared" si="7"/>
        <v>0</v>
      </c>
      <c r="G111" s="10" t="s">
        <v>192</v>
      </c>
    </row>
    <row r="112" spans="1:7" s="10" customFormat="1" ht="11.25">
      <c r="A112" s="12">
        <v>14</v>
      </c>
      <c r="B112" s="11" t="s">
        <v>32</v>
      </c>
      <c r="C112" s="12" t="s">
        <v>2</v>
      </c>
      <c r="D112" s="62">
        <v>1</v>
      </c>
      <c r="E112" s="14"/>
      <c r="F112" s="51">
        <f t="shared" si="7"/>
        <v>0</v>
      </c>
    </row>
    <row r="113" spans="1:9" s="10" customFormat="1" ht="33.75">
      <c r="A113" s="12">
        <v>15</v>
      </c>
      <c r="B113" s="11" t="s">
        <v>167</v>
      </c>
      <c r="C113" s="12" t="s">
        <v>2</v>
      </c>
      <c r="D113" s="62">
        <v>1</v>
      </c>
      <c r="E113" s="14"/>
      <c r="F113" s="51">
        <f t="shared" si="7"/>
        <v>0</v>
      </c>
    </row>
    <row r="114" spans="1:9" s="10" customFormat="1" ht="11.25">
      <c r="A114" s="64"/>
      <c r="B114" s="16"/>
      <c r="C114" s="17"/>
      <c r="D114" s="18"/>
      <c r="E114" s="19" t="s">
        <v>11</v>
      </c>
      <c r="F114" s="49">
        <f>SUM(F99:F113)</f>
        <v>0</v>
      </c>
    </row>
    <row r="115" spans="1:9" s="10" customFormat="1" ht="11.25">
      <c r="A115" s="55" t="s">
        <v>80</v>
      </c>
      <c r="B115" s="79" t="s">
        <v>179</v>
      </c>
      <c r="C115" s="80"/>
      <c r="D115" s="80"/>
      <c r="E115" s="80"/>
      <c r="F115" s="50"/>
    </row>
    <row r="116" spans="1:9" s="10" customFormat="1" ht="11.25">
      <c r="A116" s="12">
        <v>1</v>
      </c>
      <c r="B116" s="11" t="s">
        <v>181</v>
      </c>
      <c r="C116" s="12" t="s">
        <v>2</v>
      </c>
      <c r="D116" s="62">
        <v>1</v>
      </c>
      <c r="E116" s="14"/>
      <c r="F116" s="51">
        <f>D116*E116</f>
        <v>0</v>
      </c>
      <c r="I116" s="26"/>
    </row>
    <row r="117" spans="1:9" s="10" customFormat="1" ht="33.75">
      <c r="A117" s="12">
        <v>2</v>
      </c>
      <c r="B117" s="11" t="s">
        <v>86</v>
      </c>
      <c r="C117" s="12" t="s">
        <v>2</v>
      </c>
      <c r="D117" s="62">
        <v>1</v>
      </c>
      <c r="E117" s="14"/>
      <c r="F117" s="51">
        <f t="shared" ref="F117:F122" si="8">D117*E117</f>
        <v>0</v>
      </c>
      <c r="I117" s="26"/>
    </row>
    <row r="118" spans="1:9" s="7" customFormat="1" ht="11.25" customHeight="1">
      <c r="A118" s="12">
        <v>3</v>
      </c>
      <c r="B118" s="11" t="s">
        <v>36</v>
      </c>
      <c r="C118" s="12" t="s">
        <v>2</v>
      </c>
      <c r="D118" s="62">
        <v>1</v>
      </c>
      <c r="E118" s="14"/>
      <c r="F118" s="51">
        <f t="shared" si="8"/>
        <v>0</v>
      </c>
      <c r="G118" s="74"/>
    </row>
    <row r="119" spans="1:9" s="10" customFormat="1" ht="11.25">
      <c r="A119" s="12">
        <v>4</v>
      </c>
      <c r="B119" s="11" t="s">
        <v>81</v>
      </c>
      <c r="C119" s="12" t="s">
        <v>30</v>
      </c>
      <c r="D119" s="62">
        <v>3</v>
      </c>
      <c r="E119" s="14"/>
      <c r="F119" s="51">
        <f t="shared" si="8"/>
        <v>0</v>
      </c>
    </row>
    <row r="120" spans="1:9" s="10" customFormat="1" ht="11.25">
      <c r="A120" s="12">
        <v>5</v>
      </c>
      <c r="B120" s="11" t="s">
        <v>43</v>
      </c>
      <c r="C120" s="12" t="s">
        <v>2</v>
      </c>
      <c r="D120" s="62">
        <v>1</v>
      </c>
      <c r="E120" s="14"/>
      <c r="F120" s="51">
        <f t="shared" si="8"/>
        <v>0</v>
      </c>
    </row>
    <row r="121" spans="1:9" s="10" customFormat="1" ht="11.25">
      <c r="A121" s="12">
        <v>6</v>
      </c>
      <c r="B121" s="11" t="s">
        <v>32</v>
      </c>
      <c r="C121" s="12" t="s">
        <v>2</v>
      </c>
      <c r="D121" s="62">
        <v>1</v>
      </c>
      <c r="E121" s="14"/>
      <c r="F121" s="51">
        <f t="shared" si="8"/>
        <v>0</v>
      </c>
    </row>
    <row r="122" spans="1:9" s="10" customFormat="1" ht="33.75">
      <c r="A122" s="12">
        <v>7</v>
      </c>
      <c r="B122" s="11" t="s">
        <v>167</v>
      </c>
      <c r="C122" s="12" t="s">
        <v>2</v>
      </c>
      <c r="D122" s="62">
        <v>1</v>
      </c>
      <c r="E122" s="14"/>
      <c r="F122" s="51">
        <f t="shared" si="8"/>
        <v>0</v>
      </c>
    </row>
    <row r="123" spans="1:9" s="10" customFormat="1" ht="11.25">
      <c r="A123" s="58"/>
      <c r="B123" s="16"/>
      <c r="C123" s="17"/>
      <c r="D123" s="18"/>
      <c r="E123" s="19" t="s">
        <v>11</v>
      </c>
      <c r="F123" s="49">
        <f>SUM(F116:F122)</f>
        <v>0</v>
      </c>
    </row>
    <row r="124" spans="1:9" s="10" customFormat="1" ht="11.25">
      <c r="A124" s="55" t="s">
        <v>82</v>
      </c>
      <c r="B124" s="79" t="s">
        <v>83</v>
      </c>
      <c r="C124" s="80"/>
      <c r="D124" s="80"/>
      <c r="E124" s="80"/>
      <c r="F124" s="50"/>
    </row>
    <row r="125" spans="1:9" s="10" customFormat="1" ht="11.25">
      <c r="A125" s="12">
        <v>1</v>
      </c>
      <c r="B125" s="11" t="s">
        <v>181</v>
      </c>
      <c r="C125" s="12" t="s">
        <v>2</v>
      </c>
      <c r="D125" s="62">
        <v>2</v>
      </c>
      <c r="E125" s="14"/>
      <c r="F125" s="51">
        <f>D125*E125</f>
        <v>0</v>
      </c>
    </row>
    <row r="126" spans="1:9" s="10" customFormat="1" ht="22.5">
      <c r="A126" s="12">
        <v>2</v>
      </c>
      <c r="B126" s="11" t="s">
        <v>85</v>
      </c>
      <c r="C126" s="12" t="s">
        <v>2</v>
      </c>
      <c r="D126" s="62">
        <v>1</v>
      </c>
      <c r="E126" s="14"/>
      <c r="F126" s="51">
        <f t="shared" ref="F126:F137" si="9">D126*E126</f>
        <v>0</v>
      </c>
    </row>
    <row r="127" spans="1:9" s="10" customFormat="1" ht="22.5">
      <c r="A127" s="12">
        <v>3</v>
      </c>
      <c r="B127" s="11" t="s">
        <v>84</v>
      </c>
      <c r="C127" s="12" t="s">
        <v>2</v>
      </c>
      <c r="D127" s="62">
        <v>1</v>
      </c>
      <c r="E127" s="14"/>
      <c r="F127" s="51">
        <f t="shared" si="9"/>
        <v>0</v>
      </c>
    </row>
    <row r="128" spans="1:9" s="10" customFormat="1" ht="11.25">
      <c r="A128" s="12">
        <v>4</v>
      </c>
      <c r="B128" s="11" t="s">
        <v>36</v>
      </c>
      <c r="C128" s="12" t="s">
        <v>30</v>
      </c>
      <c r="D128" s="62">
        <v>4</v>
      </c>
      <c r="E128" s="14"/>
      <c r="F128" s="51">
        <f t="shared" si="9"/>
        <v>0</v>
      </c>
    </row>
    <row r="129" spans="1:7" s="10" customFormat="1" ht="45">
      <c r="A129" s="12">
        <v>5</v>
      </c>
      <c r="B129" s="11" t="s">
        <v>89</v>
      </c>
      <c r="C129" s="12" t="s">
        <v>2</v>
      </c>
      <c r="D129" s="62">
        <v>4</v>
      </c>
      <c r="E129" s="14"/>
      <c r="F129" s="51">
        <f t="shared" si="9"/>
        <v>0</v>
      </c>
    </row>
    <row r="130" spans="1:7" s="10" customFormat="1" ht="11.25">
      <c r="A130" s="12">
        <v>6</v>
      </c>
      <c r="B130" s="11" t="s">
        <v>81</v>
      </c>
      <c r="C130" s="12" t="s">
        <v>2</v>
      </c>
      <c r="D130" s="62">
        <v>4</v>
      </c>
      <c r="E130" s="14"/>
      <c r="F130" s="51">
        <f t="shared" si="9"/>
        <v>0</v>
      </c>
    </row>
    <row r="131" spans="1:7" s="10" customFormat="1" ht="45">
      <c r="A131" s="12">
        <v>7</v>
      </c>
      <c r="B131" s="11" t="s">
        <v>188</v>
      </c>
      <c r="C131" s="12" t="s">
        <v>2</v>
      </c>
      <c r="D131" s="62">
        <v>1</v>
      </c>
      <c r="E131" s="14"/>
      <c r="F131" s="51">
        <f t="shared" si="9"/>
        <v>0</v>
      </c>
    </row>
    <row r="132" spans="1:7" s="10" customFormat="1" ht="11.25">
      <c r="A132" s="12">
        <v>8</v>
      </c>
      <c r="B132" s="11" t="s">
        <v>187</v>
      </c>
      <c r="C132" s="12" t="s">
        <v>2</v>
      </c>
      <c r="D132" s="62">
        <v>1</v>
      </c>
      <c r="E132" s="14"/>
      <c r="F132" s="51">
        <f t="shared" si="9"/>
        <v>0</v>
      </c>
    </row>
    <row r="133" spans="1:7" s="10" customFormat="1" ht="22.5">
      <c r="A133" s="12">
        <v>9</v>
      </c>
      <c r="B133" s="11" t="s">
        <v>90</v>
      </c>
      <c r="C133" s="12" t="s">
        <v>2</v>
      </c>
      <c r="D133" s="62">
        <v>1</v>
      </c>
      <c r="E133" s="14"/>
      <c r="F133" s="51">
        <f t="shared" si="9"/>
        <v>0</v>
      </c>
    </row>
    <row r="134" spans="1:7" s="10" customFormat="1" ht="45">
      <c r="A134" s="12">
        <v>10</v>
      </c>
      <c r="B134" s="11" t="s">
        <v>76</v>
      </c>
      <c r="C134" s="12" t="s">
        <v>2</v>
      </c>
      <c r="D134" s="62">
        <v>1</v>
      </c>
      <c r="E134" s="75">
        <v>0</v>
      </c>
      <c r="F134" s="51">
        <f t="shared" si="9"/>
        <v>0</v>
      </c>
      <c r="G134" s="10" t="s">
        <v>191</v>
      </c>
    </row>
    <row r="135" spans="1:7" s="10" customFormat="1" ht="11.25">
      <c r="A135" s="12">
        <v>11</v>
      </c>
      <c r="B135" s="11" t="s">
        <v>77</v>
      </c>
      <c r="C135" s="12" t="s">
        <v>2</v>
      </c>
      <c r="D135" s="62">
        <v>1</v>
      </c>
      <c r="E135" s="14"/>
      <c r="F135" s="51">
        <f t="shared" si="9"/>
        <v>0</v>
      </c>
    </row>
    <row r="136" spans="1:7" s="10" customFormat="1" ht="11.25">
      <c r="A136" s="12">
        <v>12</v>
      </c>
      <c r="B136" s="11" t="s">
        <v>32</v>
      </c>
      <c r="C136" s="12" t="s">
        <v>2</v>
      </c>
      <c r="D136" s="62">
        <v>1</v>
      </c>
      <c r="E136" s="14"/>
      <c r="F136" s="51">
        <f t="shared" si="9"/>
        <v>0</v>
      </c>
    </row>
    <row r="137" spans="1:7" s="10" customFormat="1" ht="33.75">
      <c r="A137" s="12">
        <v>13</v>
      </c>
      <c r="B137" s="11" t="s">
        <v>167</v>
      </c>
      <c r="C137" s="12" t="s">
        <v>2</v>
      </c>
      <c r="D137" s="62">
        <v>1</v>
      </c>
      <c r="E137" s="14"/>
      <c r="F137" s="51">
        <f t="shared" si="9"/>
        <v>0</v>
      </c>
    </row>
    <row r="138" spans="1:7" s="10" customFormat="1" ht="11.25">
      <c r="A138" s="64"/>
      <c r="B138" s="16"/>
      <c r="C138" s="17"/>
      <c r="D138" s="18"/>
      <c r="E138" s="19" t="s">
        <v>11</v>
      </c>
      <c r="F138" s="49">
        <f>SUM(F125:F137)</f>
        <v>0</v>
      </c>
    </row>
    <row r="139" spans="1:7" s="10" customFormat="1" ht="11.25">
      <c r="A139" s="55" t="s">
        <v>95</v>
      </c>
      <c r="B139" s="79" t="s">
        <v>94</v>
      </c>
      <c r="C139" s="80"/>
      <c r="D139" s="80"/>
      <c r="E139" s="80"/>
      <c r="F139" s="50"/>
    </row>
    <row r="140" spans="1:7" s="10" customFormat="1" ht="11.25">
      <c r="A140" s="12">
        <v>1</v>
      </c>
      <c r="B140" s="11" t="s">
        <v>184</v>
      </c>
      <c r="C140" s="12" t="s">
        <v>2</v>
      </c>
      <c r="D140" s="62">
        <v>4</v>
      </c>
      <c r="E140" s="14"/>
      <c r="F140" s="51">
        <f>D140*E140</f>
        <v>0</v>
      </c>
    </row>
    <row r="141" spans="1:7" s="10" customFormat="1" ht="56.25">
      <c r="A141" s="12">
        <v>2</v>
      </c>
      <c r="B141" s="11" t="s">
        <v>91</v>
      </c>
      <c r="C141" s="12" t="s">
        <v>2</v>
      </c>
      <c r="D141" s="62">
        <v>1</v>
      </c>
      <c r="E141" s="14"/>
      <c r="F141" s="51">
        <f t="shared" ref="F141:F146" si="10">D141*E141</f>
        <v>0</v>
      </c>
    </row>
    <row r="142" spans="1:7" s="10" customFormat="1" ht="56.25">
      <c r="A142" s="12">
        <v>3</v>
      </c>
      <c r="B142" s="11" t="s">
        <v>100</v>
      </c>
      <c r="C142" s="12" t="s">
        <v>2</v>
      </c>
      <c r="D142" s="62">
        <v>1</v>
      </c>
      <c r="E142" s="14"/>
      <c r="F142" s="51">
        <f t="shared" si="10"/>
        <v>0</v>
      </c>
    </row>
    <row r="143" spans="1:7" s="10" customFormat="1" ht="33.75">
      <c r="A143" s="12">
        <v>4</v>
      </c>
      <c r="B143" s="11" t="s">
        <v>92</v>
      </c>
      <c r="C143" s="12" t="s">
        <v>2</v>
      </c>
      <c r="D143" s="62">
        <v>1</v>
      </c>
      <c r="E143" s="14"/>
      <c r="F143" s="51">
        <f t="shared" si="10"/>
        <v>0</v>
      </c>
    </row>
    <row r="144" spans="1:7" s="10" customFormat="1" ht="33.75">
      <c r="A144" s="12">
        <v>5</v>
      </c>
      <c r="B144" s="11" t="s">
        <v>93</v>
      </c>
      <c r="C144" s="12" t="s">
        <v>2</v>
      </c>
      <c r="D144" s="62">
        <v>1</v>
      </c>
      <c r="E144" s="14"/>
      <c r="F144" s="51">
        <f t="shared" si="10"/>
        <v>0</v>
      </c>
    </row>
    <row r="145" spans="1:6" s="10" customFormat="1" ht="11.25">
      <c r="A145" s="12">
        <v>6</v>
      </c>
      <c r="B145" s="11" t="s">
        <v>190</v>
      </c>
      <c r="C145" s="12" t="s">
        <v>2</v>
      </c>
      <c r="D145" s="62">
        <v>1</v>
      </c>
      <c r="E145" s="14"/>
      <c r="F145" s="51">
        <f t="shared" si="10"/>
        <v>0</v>
      </c>
    </row>
    <row r="146" spans="1:6" s="10" customFormat="1" ht="33.75">
      <c r="A146" s="12">
        <v>7</v>
      </c>
      <c r="B146" s="11" t="s">
        <v>167</v>
      </c>
      <c r="C146" s="12" t="s">
        <v>2</v>
      </c>
      <c r="D146" s="62">
        <v>1</v>
      </c>
      <c r="E146" s="14"/>
      <c r="F146" s="51">
        <f t="shared" si="10"/>
        <v>0</v>
      </c>
    </row>
    <row r="147" spans="1:6" s="10" customFormat="1" ht="11.25">
      <c r="A147" s="64"/>
      <c r="B147" s="16"/>
      <c r="C147" s="17"/>
      <c r="D147" s="18"/>
      <c r="E147" s="19" t="s">
        <v>11</v>
      </c>
      <c r="F147" s="49">
        <f>SUM(F140:F146)</f>
        <v>0</v>
      </c>
    </row>
    <row r="148" spans="1:6" s="10" customFormat="1" ht="11.25">
      <c r="A148" s="55" t="s">
        <v>96</v>
      </c>
      <c r="B148" s="79" t="s">
        <v>97</v>
      </c>
      <c r="C148" s="80"/>
      <c r="D148" s="80"/>
      <c r="E148" s="80"/>
      <c r="F148" s="50"/>
    </row>
    <row r="149" spans="1:6" s="10" customFormat="1" ht="11.25">
      <c r="A149" s="12">
        <v>1</v>
      </c>
      <c r="B149" s="11" t="s">
        <v>186</v>
      </c>
      <c r="C149" s="12" t="s">
        <v>2</v>
      </c>
      <c r="D149" s="62">
        <v>2</v>
      </c>
      <c r="E149" s="14"/>
      <c r="F149" s="51">
        <f>D149*E149</f>
        <v>0</v>
      </c>
    </row>
    <row r="150" spans="1:6" s="10" customFormat="1" ht="56.25">
      <c r="A150" s="12">
        <v>2</v>
      </c>
      <c r="B150" s="11" t="s">
        <v>98</v>
      </c>
      <c r="C150" s="12" t="s">
        <v>2</v>
      </c>
      <c r="D150" s="62">
        <v>1</v>
      </c>
      <c r="E150" s="14"/>
      <c r="F150" s="51">
        <f t="shared" ref="F150:F153" si="11">D150*E150</f>
        <v>0</v>
      </c>
    </row>
    <row r="151" spans="1:6" s="10" customFormat="1" ht="56.25">
      <c r="A151" s="12">
        <v>3</v>
      </c>
      <c r="B151" s="11" t="s">
        <v>99</v>
      </c>
      <c r="C151" s="12" t="s">
        <v>2</v>
      </c>
      <c r="D151" s="62">
        <v>1</v>
      </c>
      <c r="E151" s="14"/>
      <c r="F151" s="51">
        <f t="shared" si="11"/>
        <v>0</v>
      </c>
    </row>
    <row r="152" spans="1:6" s="10" customFormat="1" ht="11.25">
      <c r="A152" s="12">
        <v>4</v>
      </c>
      <c r="B152" s="11" t="s">
        <v>32</v>
      </c>
      <c r="C152" s="12" t="s">
        <v>2</v>
      </c>
      <c r="D152" s="62">
        <v>1</v>
      </c>
      <c r="E152" s="14"/>
      <c r="F152" s="51">
        <f t="shared" si="11"/>
        <v>0</v>
      </c>
    </row>
    <row r="153" spans="1:6" s="10" customFormat="1" ht="33.75">
      <c r="A153" s="12">
        <v>5</v>
      </c>
      <c r="B153" s="11" t="s">
        <v>167</v>
      </c>
      <c r="C153" s="12" t="s">
        <v>2</v>
      </c>
      <c r="D153" s="62">
        <v>1</v>
      </c>
      <c r="E153" s="14"/>
      <c r="F153" s="51">
        <f t="shared" si="11"/>
        <v>0</v>
      </c>
    </row>
    <row r="154" spans="1:6" s="10" customFormat="1" ht="11.25">
      <c r="A154" s="64"/>
      <c r="B154" s="16"/>
      <c r="C154" s="17"/>
      <c r="D154" s="18"/>
      <c r="E154" s="19" t="s">
        <v>11</v>
      </c>
      <c r="F154" s="49">
        <f>SUM(F149:F153)</f>
        <v>0</v>
      </c>
    </row>
    <row r="155" spans="1:6" s="10" customFormat="1" ht="11.25">
      <c r="A155" s="55" t="s">
        <v>102</v>
      </c>
      <c r="B155" s="79" t="s">
        <v>101</v>
      </c>
      <c r="C155" s="80"/>
      <c r="D155" s="80"/>
      <c r="E155" s="80"/>
      <c r="F155" s="50"/>
    </row>
    <row r="156" spans="1:6" s="10" customFormat="1" ht="11.25">
      <c r="A156" s="12">
        <v>1</v>
      </c>
      <c r="B156" s="11" t="s">
        <v>184</v>
      </c>
      <c r="C156" s="12" t="s">
        <v>2</v>
      </c>
      <c r="D156" s="62">
        <v>3</v>
      </c>
      <c r="E156" s="14"/>
      <c r="F156" s="51">
        <f>D156*E156</f>
        <v>0</v>
      </c>
    </row>
    <row r="157" spans="1:6" s="10" customFormat="1" ht="45">
      <c r="A157" s="12">
        <v>2</v>
      </c>
      <c r="B157" s="11" t="s">
        <v>103</v>
      </c>
      <c r="C157" s="12" t="s">
        <v>2</v>
      </c>
      <c r="D157" s="62">
        <v>1</v>
      </c>
      <c r="E157" s="14"/>
      <c r="F157" s="51">
        <f t="shared" ref="F157:F161" si="12">D157*E157</f>
        <v>0</v>
      </c>
    </row>
    <row r="158" spans="1:6" s="10" customFormat="1" ht="56.25">
      <c r="A158" s="12">
        <v>3</v>
      </c>
      <c r="B158" s="11" t="s">
        <v>104</v>
      </c>
      <c r="C158" s="12" t="s">
        <v>2</v>
      </c>
      <c r="D158" s="62">
        <v>1</v>
      </c>
      <c r="E158" s="14"/>
      <c r="F158" s="51">
        <f t="shared" si="12"/>
        <v>0</v>
      </c>
    </row>
    <row r="159" spans="1:6" s="10" customFormat="1" ht="56.25">
      <c r="A159" s="12">
        <v>4</v>
      </c>
      <c r="B159" s="11" t="s">
        <v>105</v>
      </c>
      <c r="C159" s="12" t="s">
        <v>2</v>
      </c>
      <c r="D159" s="62">
        <v>1</v>
      </c>
      <c r="E159" s="14"/>
      <c r="F159" s="51">
        <f t="shared" si="12"/>
        <v>0</v>
      </c>
    </row>
    <row r="160" spans="1:6" s="10" customFormat="1" ht="11.25">
      <c r="A160" s="12">
        <v>5</v>
      </c>
      <c r="B160" s="11" t="s">
        <v>32</v>
      </c>
      <c r="C160" s="12" t="s">
        <v>2</v>
      </c>
      <c r="D160" s="62">
        <v>1</v>
      </c>
      <c r="E160" s="14"/>
      <c r="F160" s="51">
        <f t="shared" si="12"/>
        <v>0</v>
      </c>
    </row>
    <row r="161" spans="1:6" s="10" customFormat="1" ht="33.75">
      <c r="A161" s="12">
        <v>6</v>
      </c>
      <c r="B161" s="11" t="s">
        <v>167</v>
      </c>
      <c r="C161" s="12" t="s">
        <v>2</v>
      </c>
      <c r="D161" s="62">
        <v>1</v>
      </c>
      <c r="E161" s="14"/>
      <c r="F161" s="51">
        <f t="shared" si="12"/>
        <v>0</v>
      </c>
    </row>
    <row r="162" spans="1:6" s="10" customFormat="1" ht="11.25">
      <c r="A162" s="64"/>
      <c r="B162" s="16"/>
      <c r="C162" s="17"/>
      <c r="D162" s="18"/>
      <c r="E162" s="19" t="s">
        <v>11</v>
      </c>
      <c r="F162" s="49">
        <f>SUM(F156:F161)</f>
        <v>0</v>
      </c>
    </row>
    <row r="163" spans="1:6" s="10" customFormat="1" ht="11.25">
      <c r="A163" s="55" t="s">
        <v>106</v>
      </c>
      <c r="B163" s="79" t="s">
        <v>107</v>
      </c>
      <c r="C163" s="80"/>
      <c r="D163" s="80"/>
      <c r="E163" s="80"/>
      <c r="F163" s="50"/>
    </row>
    <row r="164" spans="1:6" s="10" customFormat="1" ht="11.25">
      <c r="A164" s="12">
        <v>1</v>
      </c>
      <c r="B164" s="11" t="s">
        <v>184</v>
      </c>
      <c r="C164" s="12" t="s">
        <v>2</v>
      </c>
      <c r="D164" s="62">
        <v>3</v>
      </c>
      <c r="E164" s="14"/>
      <c r="F164" s="51">
        <f>D164*E164</f>
        <v>0</v>
      </c>
    </row>
    <row r="165" spans="1:6" s="10" customFormat="1" ht="56.25">
      <c r="A165" s="12">
        <v>2</v>
      </c>
      <c r="B165" s="11" t="s">
        <v>113</v>
      </c>
      <c r="C165" s="12" t="s">
        <v>2</v>
      </c>
      <c r="D165" s="62">
        <v>1</v>
      </c>
      <c r="E165" s="14"/>
      <c r="F165" s="51">
        <f t="shared" ref="F165:F169" si="13">D165*E165</f>
        <v>0</v>
      </c>
    </row>
    <row r="166" spans="1:6" s="10" customFormat="1" ht="56.25">
      <c r="A166" s="12">
        <v>3</v>
      </c>
      <c r="B166" s="11" t="s">
        <v>108</v>
      </c>
      <c r="C166" s="12" t="s">
        <v>2</v>
      </c>
      <c r="D166" s="62">
        <v>1</v>
      </c>
      <c r="E166" s="14"/>
      <c r="F166" s="51">
        <f t="shared" si="13"/>
        <v>0</v>
      </c>
    </row>
    <row r="167" spans="1:6" s="10" customFormat="1" ht="56.25">
      <c r="A167" s="12">
        <v>4</v>
      </c>
      <c r="B167" s="11" t="s">
        <v>109</v>
      </c>
      <c r="C167" s="12" t="s">
        <v>2</v>
      </c>
      <c r="D167" s="62">
        <v>1</v>
      </c>
      <c r="E167" s="14"/>
      <c r="F167" s="51">
        <f t="shared" si="13"/>
        <v>0</v>
      </c>
    </row>
    <row r="168" spans="1:6" s="10" customFormat="1" ht="11.25">
      <c r="A168" s="12">
        <v>5</v>
      </c>
      <c r="B168" s="11" t="s">
        <v>32</v>
      </c>
      <c r="C168" s="12" t="s">
        <v>2</v>
      </c>
      <c r="D168" s="62">
        <v>1</v>
      </c>
      <c r="E168" s="14"/>
      <c r="F168" s="51">
        <f t="shared" si="13"/>
        <v>0</v>
      </c>
    </row>
    <row r="169" spans="1:6" s="10" customFormat="1" ht="33.75">
      <c r="A169" s="12">
        <v>6</v>
      </c>
      <c r="B169" s="11" t="s">
        <v>167</v>
      </c>
      <c r="C169" s="12" t="s">
        <v>2</v>
      </c>
      <c r="D169" s="62">
        <v>1</v>
      </c>
      <c r="E169" s="14"/>
      <c r="F169" s="51">
        <f t="shared" si="13"/>
        <v>0</v>
      </c>
    </row>
    <row r="170" spans="1:6" s="10" customFormat="1" ht="11.25">
      <c r="A170" s="64"/>
      <c r="B170" s="16"/>
      <c r="C170" s="17"/>
      <c r="D170" s="18"/>
      <c r="E170" s="19" t="s">
        <v>11</v>
      </c>
      <c r="F170" s="49">
        <f>SUM(F164:F169)</f>
        <v>0</v>
      </c>
    </row>
    <row r="171" spans="1:6" s="10" customFormat="1" ht="11.25">
      <c r="A171" s="55" t="s">
        <v>111</v>
      </c>
      <c r="B171" s="79" t="s">
        <v>114</v>
      </c>
      <c r="C171" s="80"/>
      <c r="D171" s="80"/>
      <c r="E171" s="80"/>
      <c r="F171" s="50"/>
    </row>
    <row r="172" spans="1:6" s="10" customFormat="1" ht="11.25">
      <c r="A172" s="12">
        <v>1</v>
      </c>
      <c r="B172" s="11" t="s">
        <v>37</v>
      </c>
      <c r="C172" s="12" t="s">
        <v>2</v>
      </c>
      <c r="D172" s="62">
        <v>1</v>
      </c>
      <c r="E172" s="14"/>
      <c r="F172" s="51">
        <f>D172*E172</f>
        <v>0</v>
      </c>
    </row>
    <row r="173" spans="1:6" s="10" customFormat="1" ht="56.25">
      <c r="A173" s="12">
        <v>2</v>
      </c>
      <c r="B173" s="11" t="s">
        <v>112</v>
      </c>
      <c r="C173" s="12" t="s">
        <v>2</v>
      </c>
      <c r="D173" s="62">
        <v>1</v>
      </c>
      <c r="E173" s="14"/>
      <c r="F173" s="51">
        <f t="shared" ref="F173:F175" si="14">D173*E173</f>
        <v>0</v>
      </c>
    </row>
    <row r="174" spans="1:6" s="10" customFormat="1" ht="11.25">
      <c r="A174" s="12">
        <v>3</v>
      </c>
      <c r="B174" s="11" t="s">
        <v>32</v>
      </c>
      <c r="C174" s="12" t="s">
        <v>2</v>
      </c>
      <c r="D174" s="62">
        <v>1</v>
      </c>
      <c r="E174" s="14"/>
      <c r="F174" s="51">
        <f t="shared" si="14"/>
        <v>0</v>
      </c>
    </row>
    <row r="175" spans="1:6" s="10" customFormat="1" ht="33.75">
      <c r="A175" s="12">
        <v>4</v>
      </c>
      <c r="B175" s="11" t="s">
        <v>167</v>
      </c>
      <c r="C175" s="12" t="s">
        <v>2</v>
      </c>
      <c r="D175" s="62">
        <v>1</v>
      </c>
      <c r="E175" s="14"/>
      <c r="F175" s="51">
        <f t="shared" si="14"/>
        <v>0</v>
      </c>
    </row>
    <row r="176" spans="1:6" s="10" customFormat="1" ht="11.25">
      <c r="A176" s="64"/>
      <c r="B176" s="16"/>
      <c r="C176" s="17"/>
      <c r="D176" s="18"/>
      <c r="E176" s="19" t="s">
        <v>11</v>
      </c>
      <c r="F176" s="49">
        <f>SUM(F172:F175)</f>
        <v>0</v>
      </c>
    </row>
    <row r="177" spans="1:6" s="10" customFormat="1" ht="11.25">
      <c r="A177" s="55" t="s">
        <v>115</v>
      </c>
      <c r="B177" s="79" t="s">
        <v>110</v>
      </c>
      <c r="C177" s="80"/>
      <c r="D177" s="80"/>
      <c r="E177" s="80"/>
      <c r="F177" s="50"/>
    </row>
    <row r="178" spans="1:6" s="10" customFormat="1" ht="11.25">
      <c r="A178" s="12">
        <v>1</v>
      </c>
      <c r="B178" s="11" t="s">
        <v>181</v>
      </c>
      <c r="C178" s="12" t="s">
        <v>2</v>
      </c>
      <c r="D178" s="62">
        <v>1</v>
      </c>
      <c r="E178" s="14"/>
      <c r="F178" s="51">
        <f>D178*E178</f>
        <v>0</v>
      </c>
    </row>
    <row r="179" spans="1:6" s="10" customFormat="1" ht="56.25">
      <c r="A179" s="12">
        <v>2</v>
      </c>
      <c r="B179" s="11" t="s">
        <v>116</v>
      </c>
      <c r="C179" s="12" t="s">
        <v>2</v>
      </c>
      <c r="D179" s="62">
        <v>1</v>
      </c>
      <c r="E179" s="14"/>
      <c r="F179" s="51">
        <f t="shared" ref="F179:F181" si="15">D179*E179</f>
        <v>0</v>
      </c>
    </row>
    <row r="180" spans="1:6" s="10" customFormat="1" ht="11.25">
      <c r="A180" s="12">
        <v>3</v>
      </c>
      <c r="B180" s="11" t="s">
        <v>32</v>
      </c>
      <c r="C180" s="12" t="s">
        <v>2</v>
      </c>
      <c r="D180" s="62">
        <v>1</v>
      </c>
      <c r="E180" s="14"/>
      <c r="F180" s="51">
        <f t="shared" si="15"/>
        <v>0</v>
      </c>
    </row>
    <row r="181" spans="1:6" s="10" customFormat="1" ht="33.75">
      <c r="A181" s="12">
        <v>4</v>
      </c>
      <c r="B181" s="11" t="s">
        <v>167</v>
      </c>
      <c r="C181" s="12" t="s">
        <v>2</v>
      </c>
      <c r="D181" s="62">
        <v>1</v>
      </c>
      <c r="E181" s="14"/>
      <c r="F181" s="51">
        <f t="shared" si="15"/>
        <v>0</v>
      </c>
    </row>
    <row r="182" spans="1:6" s="10" customFormat="1" ht="11.25">
      <c r="A182" s="64"/>
      <c r="B182" s="16"/>
      <c r="C182" s="17"/>
      <c r="D182" s="18"/>
      <c r="E182" s="19" t="s">
        <v>11</v>
      </c>
      <c r="F182" s="49">
        <f>SUM(F178:F181)</f>
        <v>0</v>
      </c>
    </row>
    <row r="183" spans="1:6" s="10" customFormat="1" ht="11.25">
      <c r="A183" s="55" t="s">
        <v>117</v>
      </c>
      <c r="B183" s="79" t="s">
        <v>118</v>
      </c>
      <c r="C183" s="80"/>
      <c r="D183" s="80"/>
      <c r="E183" s="80"/>
      <c r="F183" s="50"/>
    </row>
    <row r="184" spans="1:6" s="10" customFormat="1" ht="11.25">
      <c r="A184" s="12">
        <v>1</v>
      </c>
      <c r="B184" s="11" t="s">
        <v>186</v>
      </c>
      <c r="C184" s="12" t="s">
        <v>2</v>
      </c>
      <c r="D184" s="62">
        <v>3</v>
      </c>
      <c r="E184" s="14"/>
      <c r="F184" s="51">
        <f>D184*E184</f>
        <v>0</v>
      </c>
    </row>
    <row r="185" spans="1:6" s="10" customFormat="1" ht="56.25">
      <c r="A185" s="12">
        <v>2</v>
      </c>
      <c r="B185" s="11" t="s">
        <v>119</v>
      </c>
      <c r="C185" s="12" t="s">
        <v>2</v>
      </c>
      <c r="D185" s="62">
        <v>1</v>
      </c>
      <c r="E185" s="14"/>
      <c r="F185" s="51">
        <f t="shared" ref="F185:F189" si="16">D185*E185</f>
        <v>0</v>
      </c>
    </row>
    <row r="186" spans="1:6" s="10" customFormat="1" ht="56.25">
      <c r="A186" s="12">
        <v>3</v>
      </c>
      <c r="B186" s="11" t="s">
        <v>120</v>
      </c>
      <c r="C186" s="12" t="s">
        <v>2</v>
      </c>
      <c r="D186" s="62">
        <v>1</v>
      </c>
      <c r="E186" s="14"/>
      <c r="F186" s="51">
        <f t="shared" si="16"/>
        <v>0</v>
      </c>
    </row>
    <row r="187" spans="1:6" s="10" customFormat="1" ht="56.25">
      <c r="A187" s="12">
        <v>4</v>
      </c>
      <c r="B187" s="11" t="s">
        <v>121</v>
      </c>
      <c r="C187" s="12" t="s">
        <v>2</v>
      </c>
      <c r="D187" s="62">
        <v>1</v>
      </c>
      <c r="E187" s="14"/>
      <c r="F187" s="51">
        <f t="shared" si="16"/>
        <v>0</v>
      </c>
    </row>
    <row r="188" spans="1:6" s="10" customFormat="1" ht="11.25">
      <c r="A188" s="12">
        <v>5</v>
      </c>
      <c r="B188" s="11" t="s">
        <v>32</v>
      </c>
      <c r="C188" s="12" t="s">
        <v>2</v>
      </c>
      <c r="D188" s="62">
        <v>1</v>
      </c>
      <c r="E188" s="14"/>
      <c r="F188" s="51">
        <f t="shared" si="16"/>
        <v>0</v>
      </c>
    </row>
    <row r="189" spans="1:6" s="10" customFormat="1" ht="33.75">
      <c r="A189" s="12">
        <v>6</v>
      </c>
      <c r="B189" s="11" t="s">
        <v>167</v>
      </c>
      <c r="C189" s="12" t="s">
        <v>2</v>
      </c>
      <c r="D189" s="62">
        <v>1</v>
      </c>
      <c r="E189" s="14"/>
      <c r="F189" s="51">
        <f t="shared" si="16"/>
        <v>0</v>
      </c>
    </row>
    <row r="190" spans="1:6" s="10" customFormat="1" ht="11.25">
      <c r="A190" s="64"/>
      <c r="B190" s="16"/>
      <c r="C190" s="17"/>
      <c r="D190" s="18"/>
      <c r="E190" s="19" t="s">
        <v>11</v>
      </c>
      <c r="F190" s="49">
        <f>SUM(F184:F189)</f>
        <v>0</v>
      </c>
    </row>
    <row r="191" spans="1:6" s="10" customFormat="1" ht="11.25">
      <c r="A191" s="55" t="s">
        <v>122</v>
      </c>
      <c r="B191" s="79" t="s">
        <v>123</v>
      </c>
      <c r="C191" s="80"/>
      <c r="D191" s="80"/>
      <c r="E191" s="80"/>
      <c r="F191" s="50"/>
    </row>
    <row r="192" spans="1:6" s="10" customFormat="1" ht="11.25">
      <c r="A192" s="12">
        <v>1</v>
      </c>
      <c r="B192" s="11" t="s">
        <v>184</v>
      </c>
      <c r="C192" s="12" t="s">
        <v>2</v>
      </c>
      <c r="D192" s="62">
        <v>3</v>
      </c>
      <c r="E192" s="14"/>
      <c r="F192" s="51">
        <f>D192*E192</f>
        <v>0</v>
      </c>
    </row>
    <row r="193" spans="1:6" s="10" customFormat="1" ht="56.25">
      <c r="A193" s="12">
        <v>2</v>
      </c>
      <c r="B193" s="11" t="s">
        <v>124</v>
      </c>
      <c r="C193" s="12" t="s">
        <v>2</v>
      </c>
      <c r="D193" s="62">
        <v>1</v>
      </c>
      <c r="E193" s="14"/>
      <c r="F193" s="51">
        <f t="shared" ref="F193:F197" si="17">D193*E193</f>
        <v>0</v>
      </c>
    </row>
    <row r="194" spans="1:6" s="10" customFormat="1" ht="45">
      <c r="A194" s="12">
        <v>3</v>
      </c>
      <c r="B194" s="11" t="s">
        <v>125</v>
      </c>
      <c r="C194" s="12" t="s">
        <v>2</v>
      </c>
      <c r="D194" s="62">
        <v>1</v>
      </c>
      <c r="E194" s="14"/>
      <c r="F194" s="51">
        <f t="shared" si="17"/>
        <v>0</v>
      </c>
    </row>
    <row r="195" spans="1:6" s="10" customFormat="1" ht="78.75">
      <c r="A195" s="12">
        <v>4</v>
      </c>
      <c r="B195" s="11" t="s">
        <v>126</v>
      </c>
      <c r="C195" s="12" t="s">
        <v>2</v>
      </c>
      <c r="D195" s="62">
        <v>1</v>
      </c>
      <c r="E195" s="14"/>
      <c r="F195" s="51">
        <f t="shared" si="17"/>
        <v>0</v>
      </c>
    </row>
    <row r="196" spans="1:6" s="10" customFormat="1" ht="11.25">
      <c r="A196" s="12">
        <v>5</v>
      </c>
      <c r="B196" s="11" t="s">
        <v>32</v>
      </c>
      <c r="C196" s="12" t="s">
        <v>2</v>
      </c>
      <c r="D196" s="62">
        <v>1</v>
      </c>
      <c r="E196" s="14"/>
      <c r="F196" s="51">
        <f t="shared" si="17"/>
        <v>0</v>
      </c>
    </row>
    <row r="197" spans="1:6" s="10" customFormat="1" ht="33.75">
      <c r="A197" s="12">
        <v>6</v>
      </c>
      <c r="B197" s="11" t="s">
        <v>167</v>
      </c>
      <c r="C197" s="12" t="s">
        <v>2</v>
      </c>
      <c r="D197" s="62">
        <v>1</v>
      </c>
      <c r="E197" s="14"/>
      <c r="F197" s="51">
        <f t="shared" si="17"/>
        <v>0</v>
      </c>
    </row>
    <row r="198" spans="1:6" s="10" customFormat="1" ht="11.25">
      <c r="A198" s="64"/>
      <c r="B198" s="16"/>
      <c r="C198" s="17"/>
      <c r="D198" s="18"/>
      <c r="E198" s="19" t="s">
        <v>11</v>
      </c>
      <c r="F198" s="49">
        <f>SUM(F192:F197)</f>
        <v>0</v>
      </c>
    </row>
    <row r="199" spans="1:6" s="10" customFormat="1" ht="11.25">
      <c r="A199" s="55" t="s">
        <v>127</v>
      </c>
      <c r="B199" s="79" t="s">
        <v>128</v>
      </c>
      <c r="C199" s="80"/>
      <c r="D199" s="80"/>
      <c r="E199" s="80"/>
      <c r="F199" s="50"/>
    </row>
    <row r="200" spans="1:6" s="10" customFormat="1" ht="11.25">
      <c r="A200" s="12">
        <v>1</v>
      </c>
      <c r="B200" s="11" t="s">
        <v>184</v>
      </c>
      <c r="C200" s="12" t="s">
        <v>2</v>
      </c>
      <c r="D200" s="62">
        <v>3</v>
      </c>
      <c r="E200" s="14"/>
      <c r="F200" s="51">
        <f>D200*E200</f>
        <v>0</v>
      </c>
    </row>
    <row r="201" spans="1:6" s="10" customFormat="1" ht="56.25">
      <c r="A201" s="12">
        <v>2</v>
      </c>
      <c r="B201" s="11" t="s">
        <v>136</v>
      </c>
      <c r="C201" s="12" t="s">
        <v>2</v>
      </c>
      <c r="D201" s="62">
        <v>1</v>
      </c>
      <c r="E201" s="14"/>
      <c r="F201" s="51">
        <f t="shared" ref="F201:F205" si="18">D201*E201</f>
        <v>0</v>
      </c>
    </row>
    <row r="202" spans="1:6" s="10" customFormat="1" ht="56.25">
      <c r="A202" s="12">
        <v>3</v>
      </c>
      <c r="B202" s="11" t="s">
        <v>135</v>
      </c>
      <c r="C202" s="12" t="s">
        <v>2</v>
      </c>
      <c r="D202" s="62">
        <v>1</v>
      </c>
      <c r="E202" s="14"/>
      <c r="F202" s="51">
        <f t="shared" si="18"/>
        <v>0</v>
      </c>
    </row>
    <row r="203" spans="1:6" s="10" customFormat="1" ht="56.25">
      <c r="A203" s="12">
        <v>4</v>
      </c>
      <c r="B203" s="11" t="s">
        <v>134</v>
      </c>
      <c r="C203" s="12" t="s">
        <v>2</v>
      </c>
      <c r="D203" s="62">
        <v>1</v>
      </c>
      <c r="E203" s="14"/>
      <c r="F203" s="51">
        <f t="shared" si="18"/>
        <v>0</v>
      </c>
    </row>
    <row r="204" spans="1:6" s="10" customFormat="1" ht="11.25">
      <c r="A204" s="12">
        <v>5</v>
      </c>
      <c r="B204" s="11" t="s">
        <v>32</v>
      </c>
      <c r="C204" s="12" t="s">
        <v>2</v>
      </c>
      <c r="D204" s="62">
        <v>1</v>
      </c>
      <c r="E204" s="14"/>
      <c r="F204" s="51">
        <f t="shared" si="18"/>
        <v>0</v>
      </c>
    </row>
    <row r="205" spans="1:6" s="10" customFormat="1" ht="33.75">
      <c r="A205" s="12">
        <v>6</v>
      </c>
      <c r="B205" s="11" t="s">
        <v>167</v>
      </c>
      <c r="C205" s="12" t="s">
        <v>2</v>
      </c>
      <c r="D205" s="62">
        <v>1</v>
      </c>
      <c r="E205" s="14"/>
      <c r="F205" s="51">
        <f t="shared" si="18"/>
        <v>0</v>
      </c>
    </row>
    <row r="206" spans="1:6" s="10" customFormat="1" ht="11.25">
      <c r="A206" s="64"/>
      <c r="B206" s="16"/>
      <c r="C206" s="17"/>
      <c r="D206" s="18"/>
      <c r="E206" s="19" t="s">
        <v>11</v>
      </c>
      <c r="F206" s="49">
        <f>SUM(F200:F205)</f>
        <v>0</v>
      </c>
    </row>
    <row r="207" spans="1:6" s="10" customFormat="1" ht="11.25">
      <c r="A207" s="55" t="s">
        <v>129</v>
      </c>
      <c r="B207" s="79" t="s">
        <v>128</v>
      </c>
      <c r="C207" s="80"/>
      <c r="D207" s="80"/>
      <c r="E207" s="80"/>
      <c r="F207" s="50"/>
    </row>
    <row r="208" spans="1:6" s="10" customFormat="1" ht="11.25">
      <c r="A208" s="12">
        <v>1</v>
      </c>
      <c r="B208" s="11" t="s">
        <v>184</v>
      </c>
      <c r="C208" s="12" t="s">
        <v>2</v>
      </c>
      <c r="D208" s="62">
        <v>4</v>
      </c>
      <c r="E208" s="14"/>
      <c r="F208" s="51">
        <f>D208*E208</f>
        <v>0</v>
      </c>
    </row>
    <row r="209" spans="1:6" s="10" customFormat="1" ht="56.25">
      <c r="A209" s="12">
        <v>2</v>
      </c>
      <c r="B209" s="11" t="s">
        <v>133</v>
      </c>
      <c r="C209" s="12" t="s">
        <v>2</v>
      </c>
      <c r="D209" s="62">
        <v>1</v>
      </c>
      <c r="E209" s="14"/>
      <c r="F209" s="51">
        <f t="shared" ref="F209:F214" si="19">D209*E209</f>
        <v>0</v>
      </c>
    </row>
    <row r="210" spans="1:6" s="10" customFormat="1" ht="45">
      <c r="A210" s="12">
        <v>3</v>
      </c>
      <c r="B210" s="11" t="s">
        <v>132</v>
      </c>
      <c r="C210" s="12" t="s">
        <v>2</v>
      </c>
      <c r="D210" s="62">
        <v>1</v>
      </c>
      <c r="E210" s="14"/>
      <c r="F210" s="51">
        <f t="shared" si="19"/>
        <v>0</v>
      </c>
    </row>
    <row r="211" spans="1:6" s="10" customFormat="1" ht="56.25">
      <c r="A211" s="12">
        <v>4</v>
      </c>
      <c r="B211" s="11" t="s">
        <v>131</v>
      </c>
      <c r="C211" s="12" t="s">
        <v>2</v>
      </c>
      <c r="D211" s="62">
        <v>1</v>
      </c>
      <c r="E211" s="14"/>
      <c r="F211" s="51">
        <f t="shared" si="19"/>
        <v>0</v>
      </c>
    </row>
    <row r="212" spans="1:6" s="10" customFormat="1" ht="56.25">
      <c r="A212" s="12">
        <v>5</v>
      </c>
      <c r="B212" s="11" t="s">
        <v>130</v>
      </c>
      <c r="C212" s="12" t="s">
        <v>2</v>
      </c>
      <c r="D212" s="62">
        <v>1</v>
      </c>
      <c r="E212" s="14"/>
      <c r="F212" s="51">
        <f t="shared" si="19"/>
        <v>0</v>
      </c>
    </row>
    <row r="213" spans="1:6" s="10" customFormat="1" ht="11.25">
      <c r="A213" s="12">
        <v>6</v>
      </c>
      <c r="B213" s="11" t="s">
        <v>32</v>
      </c>
      <c r="C213" s="12" t="s">
        <v>2</v>
      </c>
      <c r="D213" s="62">
        <v>1</v>
      </c>
      <c r="E213" s="14"/>
      <c r="F213" s="51">
        <f t="shared" si="19"/>
        <v>0</v>
      </c>
    </row>
    <row r="214" spans="1:6" s="10" customFormat="1" ht="33.75">
      <c r="A214" s="12">
        <v>7</v>
      </c>
      <c r="B214" s="11" t="s">
        <v>167</v>
      </c>
      <c r="C214" s="12" t="s">
        <v>2</v>
      </c>
      <c r="D214" s="62">
        <v>1</v>
      </c>
      <c r="E214" s="14"/>
      <c r="F214" s="51">
        <f t="shared" si="19"/>
        <v>0</v>
      </c>
    </row>
    <row r="215" spans="1:6" s="10" customFormat="1" ht="11.25">
      <c r="A215" s="64"/>
      <c r="B215" s="16"/>
      <c r="C215" s="17"/>
      <c r="D215" s="18"/>
      <c r="E215" s="19" t="s">
        <v>11</v>
      </c>
      <c r="F215" s="49">
        <f>SUM(F208:F214)</f>
        <v>0</v>
      </c>
    </row>
    <row r="216" spans="1:6" s="10" customFormat="1" ht="11.25">
      <c r="A216" s="55" t="s">
        <v>137</v>
      </c>
      <c r="B216" s="79" t="s">
        <v>138</v>
      </c>
      <c r="C216" s="80"/>
      <c r="D216" s="80"/>
      <c r="E216" s="80"/>
      <c r="F216" s="50"/>
    </row>
    <row r="217" spans="1:6" s="10" customFormat="1" ht="11.25">
      <c r="A217" s="12">
        <v>1</v>
      </c>
      <c r="B217" s="11" t="s">
        <v>37</v>
      </c>
      <c r="C217" s="12" t="s">
        <v>2</v>
      </c>
      <c r="D217" s="62">
        <v>2</v>
      </c>
      <c r="E217" s="14"/>
      <c r="F217" s="51">
        <f>D217*E217</f>
        <v>0</v>
      </c>
    </row>
    <row r="218" spans="1:6" s="10" customFormat="1" ht="56.25">
      <c r="A218" s="12">
        <v>2</v>
      </c>
      <c r="B218" s="11" t="s">
        <v>139</v>
      </c>
      <c r="C218" s="12" t="s">
        <v>2</v>
      </c>
      <c r="D218" s="62">
        <v>1</v>
      </c>
      <c r="E218" s="14"/>
      <c r="F218" s="51">
        <f t="shared" ref="F218:F221" si="20">D218*E218</f>
        <v>0</v>
      </c>
    </row>
    <row r="219" spans="1:6" s="10" customFormat="1" ht="56.25">
      <c r="A219" s="12">
        <v>3</v>
      </c>
      <c r="B219" s="11" t="s">
        <v>140</v>
      </c>
      <c r="C219" s="12" t="s">
        <v>2</v>
      </c>
      <c r="D219" s="62">
        <v>1</v>
      </c>
      <c r="E219" s="14"/>
      <c r="F219" s="51">
        <f t="shared" si="20"/>
        <v>0</v>
      </c>
    </row>
    <row r="220" spans="1:6" s="10" customFormat="1" ht="11.25">
      <c r="A220" s="12">
        <v>4</v>
      </c>
      <c r="B220" s="11" t="s">
        <v>32</v>
      </c>
      <c r="C220" s="12" t="s">
        <v>2</v>
      </c>
      <c r="D220" s="62">
        <v>1</v>
      </c>
      <c r="E220" s="14"/>
      <c r="F220" s="51">
        <f t="shared" si="20"/>
        <v>0</v>
      </c>
    </row>
    <row r="221" spans="1:6" s="10" customFormat="1" ht="33.75">
      <c r="A221" s="12">
        <v>5</v>
      </c>
      <c r="B221" s="11" t="s">
        <v>168</v>
      </c>
      <c r="C221" s="12" t="s">
        <v>2</v>
      </c>
      <c r="D221" s="62">
        <v>1</v>
      </c>
      <c r="E221" s="14"/>
      <c r="F221" s="51">
        <f t="shared" si="20"/>
        <v>0</v>
      </c>
    </row>
    <row r="222" spans="1:6" s="10" customFormat="1" ht="11.25">
      <c r="A222" s="64"/>
      <c r="B222" s="16"/>
      <c r="C222" s="17"/>
      <c r="D222" s="18"/>
      <c r="E222" s="19" t="s">
        <v>11</v>
      </c>
      <c r="F222" s="49">
        <f>SUM(F217:F221)</f>
        <v>0</v>
      </c>
    </row>
    <row r="223" spans="1:6" s="10" customFormat="1" ht="11.25">
      <c r="A223" s="55" t="s">
        <v>141</v>
      </c>
      <c r="B223" s="79" t="s">
        <v>142</v>
      </c>
      <c r="C223" s="80"/>
      <c r="D223" s="80"/>
      <c r="E223" s="80"/>
      <c r="F223" s="50"/>
    </row>
    <row r="224" spans="1:6" s="10" customFormat="1" ht="11.25">
      <c r="A224" s="12">
        <v>1</v>
      </c>
      <c r="B224" s="11" t="s">
        <v>184</v>
      </c>
      <c r="C224" s="12" t="s">
        <v>2</v>
      </c>
      <c r="D224" s="62">
        <v>4</v>
      </c>
      <c r="E224" s="14"/>
      <c r="F224" s="51">
        <f>D224*E224</f>
        <v>0</v>
      </c>
    </row>
    <row r="225" spans="1:6" s="10" customFormat="1" ht="56.25">
      <c r="A225" s="12">
        <v>2</v>
      </c>
      <c r="B225" s="11" t="s">
        <v>143</v>
      </c>
      <c r="C225" s="12" t="s">
        <v>2</v>
      </c>
      <c r="D225" s="62">
        <v>1</v>
      </c>
      <c r="E225" s="14"/>
      <c r="F225" s="51">
        <f t="shared" ref="F225:F230" si="21">D225*E225</f>
        <v>0</v>
      </c>
    </row>
    <row r="226" spans="1:6" s="10" customFormat="1" ht="56.25">
      <c r="A226" s="12">
        <v>3</v>
      </c>
      <c r="B226" s="11" t="s">
        <v>144</v>
      </c>
      <c r="C226" s="12" t="s">
        <v>2</v>
      </c>
      <c r="D226" s="62">
        <v>1</v>
      </c>
      <c r="E226" s="14"/>
      <c r="F226" s="51">
        <f t="shared" si="21"/>
        <v>0</v>
      </c>
    </row>
    <row r="227" spans="1:6" s="10" customFormat="1" ht="56.25">
      <c r="A227" s="12">
        <v>4</v>
      </c>
      <c r="B227" s="11" t="s">
        <v>145</v>
      </c>
      <c r="C227" s="12" t="s">
        <v>2</v>
      </c>
      <c r="D227" s="62">
        <v>1</v>
      </c>
      <c r="E227" s="14"/>
      <c r="F227" s="51">
        <f t="shared" si="21"/>
        <v>0</v>
      </c>
    </row>
    <row r="228" spans="1:6" s="10" customFormat="1" ht="56.25">
      <c r="A228" s="12">
        <v>5</v>
      </c>
      <c r="B228" s="11" t="s">
        <v>146</v>
      </c>
      <c r="C228" s="12" t="s">
        <v>2</v>
      </c>
      <c r="D228" s="62">
        <v>1</v>
      </c>
      <c r="E228" s="14"/>
      <c r="F228" s="51">
        <f t="shared" si="21"/>
        <v>0</v>
      </c>
    </row>
    <row r="229" spans="1:6" s="10" customFormat="1" ht="11.25">
      <c r="A229" s="12">
        <v>6</v>
      </c>
      <c r="B229" s="11" t="s">
        <v>32</v>
      </c>
      <c r="C229" s="12" t="s">
        <v>2</v>
      </c>
      <c r="D229" s="62">
        <v>1</v>
      </c>
      <c r="E229" s="14"/>
      <c r="F229" s="51">
        <f t="shared" si="21"/>
        <v>0</v>
      </c>
    </row>
    <row r="230" spans="1:6" s="10" customFormat="1" ht="33.75">
      <c r="A230" s="12">
        <v>7</v>
      </c>
      <c r="B230" s="11" t="s">
        <v>167</v>
      </c>
      <c r="C230" s="12" t="s">
        <v>2</v>
      </c>
      <c r="D230" s="62">
        <v>1</v>
      </c>
      <c r="E230" s="14"/>
      <c r="F230" s="51">
        <f t="shared" si="21"/>
        <v>0</v>
      </c>
    </row>
    <row r="231" spans="1:6" s="10" customFormat="1" ht="11.25">
      <c r="A231" s="64"/>
      <c r="B231" s="16"/>
      <c r="C231" s="17"/>
      <c r="D231" s="18"/>
      <c r="E231" s="19" t="s">
        <v>11</v>
      </c>
      <c r="F231" s="49">
        <f>SUM(F224:F230)</f>
        <v>0</v>
      </c>
    </row>
    <row r="232" spans="1:6" s="10" customFormat="1" ht="11.25">
      <c r="A232" s="55" t="s">
        <v>147</v>
      </c>
      <c r="B232" s="79" t="s">
        <v>148</v>
      </c>
      <c r="C232" s="80"/>
      <c r="D232" s="80"/>
      <c r="E232" s="80"/>
      <c r="F232" s="50"/>
    </row>
    <row r="233" spans="1:6" s="10" customFormat="1" ht="11.25">
      <c r="A233" s="12">
        <v>1</v>
      </c>
      <c r="B233" s="11" t="s">
        <v>185</v>
      </c>
      <c r="C233" s="12" t="s">
        <v>2</v>
      </c>
      <c r="D233" s="62">
        <v>3</v>
      </c>
      <c r="E233" s="14"/>
      <c r="F233" s="51">
        <f>D233*E233</f>
        <v>0</v>
      </c>
    </row>
    <row r="234" spans="1:6" s="10" customFormat="1" ht="56.25">
      <c r="A234" s="12">
        <v>2</v>
      </c>
      <c r="B234" s="11" t="s">
        <v>149</v>
      </c>
      <c r="C234" s="12" t="s">
        <v>2</v>
      </c>
      <c r="D234" s="62">
        <v>1</v>
      </c>
      <c r="E234" s="14"/>
      <c r="F234" s="51">
        <f t="shared" ref="F234:F238" si="22">D234*E234</f>
        <v>0</v>
      </c>
    </row>
    <row r="235" spans="1:6" s="10" customFormat="1" ht="56.25">
      <c r="A235" s="12">
        <v>3</v>
      </c>
      <c r="B235" s="11" t="s">
        <v>150</v>
      </c>
      <c r="C235" s="12" t="s">
        <v>2</v>
      </c>
      <c r="D235" s="62">
        <v>1</v>
      </c>
      <c r="E235" s="14"/>
      <c r="F235" s="51">
        <f t="shared" si="22"/>
        <v>0</v>
      </c>
    </row>
    <row r="236" spans="1:6" s="10" customFormat="1" ht="56.25">
      <c r="A236" s="12">
        <v>4</v>
      </c>
      <c r="B236" s="11" t="s">
        <v>151</v>
      </c>
      <c r="C236" s="12" t="s">
        <v>2</v>
      </c>
      <c r="D236" s="62">
        <v>1</v>
      </c>
      <c r="E236" s="14"/>
      <c r="F236" s="51">
        <f t="shared" si="22"/>
        <v>0</v>
      </c>
    </row>
    <row r="237" spans="1:6" s="10" customFormat="1" ht="11.25">
      <c r="A237" s="12">
        <v>5</v>
      </c>
      <c r="B237" s="11" t="s">
        <v>32</v>
      </c>
      <c r="C237" s="12" t="s">
        <v>2</v>
      </c>
      <c r="D237" s="62">
        <v>1</v>
      </c>
      <c r="E237" s="14"/>
      <c r="F237" s="51">
        <f t="shared" si="22"/>
        <v>0</v>
      </c>
    </row>
    <row r="238" spans="1:6" s="10" customFormat="1" ht="33.75">
      <c r="A238" s="12">
        <v>6</v>
      </c>
      <c r="B238" s="11" t="s">
        <v>167</v>
      </c>
      <c r="C238" s="12" t="s">
        <v>2</v>
      </c>
      <c r="D238" s="62">
        <v>1</v>
      </c>
      <c r="E238" s="14"/>
      <c r="F238" s="51">
        <f t="shared" si="22"/>
        <v>0</v>
      </c>
    </row>
    <row r="239" spans="1:6" s="10" customFormat="1" ht="11.25">
      <c r="A239" s="64"/>
      <c r="B239" s="16"/>
      <c r="C239" s="17"/>
      <c r="D239" s="18"/>
      <c r="E239" s="19" t="s">
        <v>11</v>
      </c>
      <c r="F239" s="49">
        <f>SUM(F233:F238)</f>
        <v>0</v>
      </c>
    </row>
    <row r="240" spans="1:6" s="10" customFormat="1" ht="11.25">
      <c r="A240" s="55" t="s">
        <v>152</v>
      </c>
      <c r="B240" s="79" t="s">
        <v>153</v>
      </c>
      <c r="C240" s="80"/>
      <c r="D240" s="80"/>
      <c r="E240" s="80"/>
      <c r="F240" s="50"/>
    </row>
    <row r="241" spans="1:6" s="10" customFormat="1" ht="11.25">
      <c r="A241" s="12">
        <v>1</v>
      </c>
      <c r="B241" s="11" t="s">
        <v>184</v>
      </c>
      <c r="C241" s="12" t="s">
        <v>2</v>
      </c>
      <c r="D241" s="62">
        <v>4</v>
      </c>
      <c r="E241" s="14"/>
      <c r="F241" s="51">
        <f>D241*E241</f>
        <v>0</v>
      </c>
    </row>
    <row r="242" spans="1:6" s="10" customFormat="1" ht="56.25">
      <c r="A242" s="12">
        <v>2</v>
      </c>
      <c r="B242" s="11" t="s">
        <v>157</v>
      </c>
      <c r="C242" s="12" t="s">
        <v>2</v>
      </c>
      <c r="D242" s="62">
        <v>1</v>
      </c>
      <c r="E242" s="14"/>
      <c r="F242" s="51">
        <f t="shared" ref="F242:F247" si="23">D242*E242</f>
        <v>0</v>
      </c>
    </row>
    <row r="243" spans="1:6" s="10" customFormat="1" ht="56.25">
      <c r="A243" s="12">
        <v>3</v>
      </c>
      <c r="B243" s="11" t="s">
        <v>158</v>
      </c>
      <c r="C243" s="12" t="s">
        <v>2</v>
      </c>
      <c r="D243" s="62">
        <v>1</v>
      </c>
      <c r="E243" s="14"/>
      <c r="F243" s="51">
        <f t="shared" si="23"/>
        <v>0</v>
      </c>
    </row>
    <row r="244" spans="1:6" s="10" customFormat="1" ht="56.25">
      <c r="A244" s="12">
        <v>4</v>
      </c>
      <c r="B244" s="11" t="s">
        <v>159</v>
      </c>
      <c r="C244" s="12" t="s">
        <v>2</v>
      </c>
      <c r="D244" s="62">
        <v>1</v>
      </c>
      <c r="E244" s="14"/>
      <c r="F244" s="51">
        <f t="shared" si="23"/>
        <v>0</v>
      </c>
    </row>
    <row r="245" spans="1:6" s="10" customFormat="1" ht="56.25">
      <c r="A245" s="12">
        <v>5</v>
      </c>
      <c r="B245" s="11" t="s">
        <v>160</v>
      </c>
      <c r="C245" s="12" t="s">
        <v>2</v>
      </c>
      <c r="D245" s="62">
        <v>1</v>
      </c>
      <c r="E245" s="14"/>
      <c r="F245" s="51">
        <f t="shared" si="23"/>
        <v>0</v>
      </c>
    </row>
    <row r="246" spans="1:6" s="10" customFormat="1" ht="11.25">
      <c r="A246" s="12">
        <v>6</v>
      </c>
      <c r="B246" s="11" t="s">
        <v>32</v>
      </c>
      <c r="C246" s="12" t="s">
        <v>2</v>
      </c>
      <c r="D246" s="62">
        <v>1</v>
      </c>
      <c r="E246" s="14"/>
      <c r="F246" s="51">
        <f t="shared" si="23"/>
        <v>0</v>
      </c>
    </row>
    <row r="247" spans="1:6" s="10" customFormat="1" ht="33.75">
      <c r="A247" s="12">
        <v>7</v>
      </c>
      <c r="B247" s="11" t="s">
        <v>167</v>
      </c>
      <c r="C247" s="12" t="s">
        <v>2</v>
      </c>
      <c r="D247" s="62">
        <v>1</v>
      </c>
      <c r="E247" s="14"/>
      <c r="F247" s="51">
        <f t="shared" si="23"/>
        <v>0</v>
      </c>
    </row>
    <row r="248" spans="1:6" s="10" customFormat="1" ht="11.25">
      <c r="A248" s="64"/>
      <c r="B248" s="16"/>
      <c r="C248" s="17"/>
      <c r="D248" s="18"/>
      <c r="E248" s="19" t="s">
        <v>11</v>
      </c>
      <c r="F248" s="49">
        <f>SUM(F241:F247)</f>
        <v>0</v>
      </c>
    </row>
    <row r="249" spans="1:6" s="10" customFormat="1" ht="11.25">
      <c r="A249" s="55" t="s">
        <v>154</v>
      </c>
      <c r="B249" s="79" t="s">
        <v>155</v>
      </c>
      <c r="C249" s="80"/>
      <c r="D249" s="80"/>
      <c r="E249" s="80"/>
      <c r="F249" s="50"/>
    </row>
    <row r="250" spans="1:6" s="10" customFormat="1" ht="11.25">
      <c r="A250" s="12">
        <v>1</v>
      </c>
      <c r="B250" s="11" t="s">
        <v>37</v>
      </c>
      <c r="C250" s="12" t="s">
        <v>2</v>
      </c>
      <c r="D250" s="62">
        <v>1</v>
      </c>
      <c r="E250" s="14"/>
      <c r="F250" s="51">
        <f>D250*E250</f>
        <v>0</v>
      </c>
    </row>
    <row r="251" spans="1:6" s="10" customFormat="1" ht="56.25">
      <c r="A251" s="12">
        <v>2</v>
      </c>
      <c r="B251" s="11" t="s">
        <v>156</v>
      </c>
      <c r="C251" s="12" t="s">
        <v>2</v>
      </c>
      <c r="D251" s="62">
        <v>1</v>
      </c>
      <c r="E251" s="14"/>
      <c r="F251" s="51">
        <f t="shared" ref="F251:F253" si="24">D251*E251</f>
        <v>0</v>
      </c>
    </row>
    <row r="252" spans="1:6" s="10" customFormat="1" ht="11.25">
      <c r="A252" s="12">
        <v>3</v>
      </c>
      <c r="B252" s="11" t="s">
        <v>32</v>
      </c>
      <c r="C252" s="12" t="s">
        <v>2</v>
      </c>
      <c r="D252" s="62">
        <v>1</v>
      </c>
      <c r="E252" s="14"/>
      <c r="F252" s="51">
        <f t="shared" si="24"/>
        <v>0</v>
      </c>
    </row>
    <row r="253" spans="1:6" s="10" customFormat="1" ht="33.75">
      <c r="A253" s="12">
        <v>4</v>
      </c>
      <c r="B253" s="11" t="s">
        <v>167</v>
      </c>
      <c r="C253" s="12" t="s">
        <v>2</v>
      </c>
      <c r="D253" s="62">
        <v>1</v>
      </c>
      <c r="E253" s="14"/>
      <c r="F253" s="51">
        <f t="shared" si="24"/>
        <v>0</v>
      </c>
    </row>
    <row r="254" spans="1:6" s="10" customFormat="1" ht="11.25">
      <c r="A254" s="64"/>
      <c r="B254" s="16"/>
      <c r="C254" s="17"/>
      <c r="D254" s="18"/>
      <c r="E254" s="19" t="s">
        <v>11</v>
      </c>
      <c r="F254" s="49">
        <f>SUM(F250:F253)</f>
        <v>0</v>
      </c>
    </row>
    <row r="255" spans="1:6" s="10" customFormat="1" ht="11.25">
      <c r="A255" s="55" t="s">
        <v>161</v>
      </c>
      <c r="B255" s="79" t="s">
        <v>166</v>
      </c>
      <c r="C255" s="80"/>
      <c r="D255" s="80"/>
      <c r="E255" s="80"/>
      <c r="F255" s="50"/>
    </row>
    <row r="256" spans="1:6" s="10" customFormat="1" ht="11.25">
      <c r="A256" s="12">
        <v>1</v>
      </c>
      <c r="B256" s="11" t="s">
        <v>169</v>
      </c>
      <c r="C256" s="12" t="s">
        <v>2</v>
      </c>
      <c r="D256" s="62">
        <v>7</v>
      </c>
      <c r="E256" s="14"/>
      <c r="F256" s="51">
        <f>D256*E256</f>
        <v>0</v>
      </c>
    </row>
    <row r="257" spans="1:6" s="10" customFormat="1" ht="90">
      <c r="A257" s="12">
        <v>2</v>
      </c>
      <c r="B257" s="11" t="s">
        <v>170</v>
      </c>
      <c r="C257" s="12" t="s">
        <v>2</v>
      </c>
      <c r="D257" s="62">
        <v>14</v>
      </c>
      <c r="E257" s="14"/>
      <c r="F257" s="51">
        <f t="shared" ref="F257:F259" si="25">D257*E257</f>
        <v>0</v>
      </c>
    </row>
    <row r="258" spans="1:6" s="10" customFormat="1" ht="11.25">
      <c r="A258" s="12">
        <v>3</v>
      </c>
      <c r="B258" s="11" t="s">
        <v>32</v>
      </c>
      <c r="C258" s="12" t="s">
        <v>2</v>
      </c>
      <c r="D258" s="62">
        <v>1</v>
      </c>
      <c r="E258" s="14"/>
      <c r="F258" s="51">
        <f t="shared" si="25"/>
        <v>0</v>
      </c>
    </row>
    <row r="259" spans="1:6" s="10" customFormat="1" ht="33.75">
      <c r="A259" s="12">
        <v>4</v>
      </c>
      <c r="B259" s="11" t="s">
        <v>167</v>
      </c>
      <c r="C259" s="12" t="s">
        <v>2</v>
      </c>
      <c r="D259" s="62">
        <v>1</v>
      </c>
      <c r="E259" s="14"/>
      <c r="F259" s="51">
        <f t="shared" si="25"/>
        <v>0</v>
      </c>
    </row>
    <row r="260" spans="1:6" s="10" customFormat="1" ht="11.25">
      <c r="A260" s="64"/>
      <c r="B260" s="16"/>
      <c r="C260" s="17"/>
      <c r="D260" s="18"/>
      <c r="E260" s="19" t="s">
        <v>11</v>
      </c>
      <c r="F260" s="49">
        <f>SUM(F256:F259)</f>
        <v>0</v>
      </c>
    </row>
    <row r="261" spans="1:6" s="10" customFormat="1" ht="11.25">
      <c r="A261" s="55" t="s">
        <v>162</v>
      </c>
      <c r="B261" s="79" t="s">
        <v>165</v>
      </c>
      <c r="C261" s="80"/>
      <c r="D261" s="80"/>
      <c r="E261" s="80"/>
      <c r="F261" s="50"/>
    </row>
    <row r="262" spans="1:6" s="10" customFormat="1" ht="11.25">
      <c r="A262" s="12">
        <v>1</v>
      </c>
      <c r="B262" s="11" t="s">
        <v>171</v>
      </c>
      <c r="C262" s="12" t="s">
        <v>2</v>
      </c>
      <c r="D262" s="62">
        <v>1</v>
      </c>
      <c r="E262" s="14"/>
      <c r="F262" s="51">
        <f>D262*E262</f>
        <v>0</v>
      </c>
    </row>
    <row r="263" spans="1:6" s="10" customFormat="1" ht="22.5">
      <c r="A263" s="12">
        <v>2</v>
      </c>
      <c r="B263" s="11" t="s">
        <v>173</v>
      </c>
      <c r="C263" s="12" t="s">
        <v>2</v>
      </c>
      <c r="D263" s="62">
        <v>1</v>
      </c>
      <c r="E263" s="14"/>
      <c r="F263" s="51">
        <f t="shared" ref="F263:F267" si="26">D263*E263</f>
        <v>0</v>
      </c>
    </row>
    <row r="264" spans="1:6" s="10" customFormat="1" ht="22.5">
      <c r="A264" s="12">
        <v>3</v>
      </c>
      <c r="B264" s="11" t="s">
        <v>172</v>
      </c>
      <c r="C264" s="12" t="s">
        <v>2</v>
      </c>
      <c r="D264" s="62">
        <v>1</v>
      </c>
      <c r="E264" s="14"/>
      <c r="F264" s="51">
        <f t="shared" si="26"/>
        <v>0</v>
      </c>
    </row>
    <row r="265" spans="1:6" s="10" customFormat="1" ht="11.25">
      <c r="A265" s="12">
        <v>4</v>
      </c>
      <c r="B265" s="11" t="s">
        <v>174</v>
      </c>
      <c r="C265" s="12" t="s">
        <v>2</v>
      </c>
      <c r="D265" s="62">
        <v>1</v>
      </c>
      <c r="E265" s="14"/>
      <c r="F265" s="51">
        <f t="shared" si="26"/>
        <v>0</v>
      </c>
    </row>
    <row r="266" spans="1:6" s="10" customFormat="1" ht="11.25">
      <c r="A266" s="12">
        <v>5</v>
      </c>
      <c r="B266" s="11" t="s">
        <v>32</v>
      </c>
      <c r="C266" s="12" t="s">
        <v>2</v>
      </c>
      <c r="D266" s="62">
        <v>1</v>
      </c>
      <c r="E266" s="14"/>
      <c r="F266" s="51">
        <f t="shared" si="26"/>
        <v>0</v>
      </c>
    </row>
    <row r="267" spans="1:6" s="10" customFormat="1" ht="33.75">
      <c r="A267" s="12">
        <v>6</v>
      </c>
      <c r="B267" s="11" t="s">
        <v>167</v>
      </c>
      <c r="C267" s="12" t="s">
        <v>2</v>
      </c>
      <c r="D267" s="62">
        <v>1</v>
      </c>
      <c r="E267" s="14"/>
      <c r="F267" s="51">
        <f t="shared" si="26"/>
        <v>0</v>
      </c>
    </row>
    <row r="268" spans="1:6" s="10" customFormat="1" ht="11.25">
      <c r="A268" s="64"/>
      <c r="B268" s="16"/>
      <c r="C268" s="17"/>
      <c r="D268" s="18"/>
      <c r="E268" s="19" t="s">
        <v>11</v>
      </c>
      <c r="F268" s="49">
        <f>SUM(F262:F267)</f>
        <v>0</v>
      </c>
    </row>
    <row r="269" spans="1:6" s="10" customFormat="1" ht="11.25">
      <c r="A269" s="55" t="s">
        <v>163</v>
      </c>
      <c r="B269" s="79" t="s">
        <v>164</v>
      </c>
      <c r="C269" s="80"/>
      <c r="D269" s="80"/>
      <c r="E269" s="80"/>
      <c r="F269" s="50"/>
    </row>
    <row r="270" spans="1:6" s="10" customFormat="1" ht="11.25">
      <c r="A270" s="12">
        <v>1</v>
      </c>
      <c r="B270" s="11" t="s">
        <v>171</v>
      </c>
      <c r="C270" s="12" t="s">
        <v>2</v>
      </c>
      <c r="D270" s="62">
        <v>1</v>
      </c>
      <c r="E270" s="14"/>
      <c r="F270" s="51">
        <f>D270*E270</f>
        <v>0</v>
      </c>
    </row>
    <row r="271" spans="1:6" s="10" customFormat="1" ht="33.75">
      <c r="A271" s="12">
        <v>2</v>
      </c>
      <c r="B271" s="11" t="s">
        <v>175</v>
      </c>
      <c r="C271" s="12" t="s">
        <v>2</v>
      </c>
      <c r="D271" s="62">
        <v>1</v>
      </c>
      <c r="E271" s="14"/>
      <c r="F271" s="51">
        <f t="shared" ref="F271:F274" si="27">D271*E271</f>
        <v>0</v>
      </c>
    </row>
    <row r="272" spans="1:6" s="10" customFormat="1" ht="11.25">
      <c r="A272" s="12">
        <v>3</v>
      </c>
      <c r="B272" s="11" t="s">
        <v>174</v>
      </c>
      <c r="C272" s="12" t="s">
        <v>2</v>
      </c>
      <c r="D272" s="62">
        <v>8</v>
      </c>
      <c r="E272" s="14"/>
      <c r="F272" s="51">
        <f t="shared" si="27"/>
        <v>0</v>
      </c>
    </row>
    <row r="273" spans="1:6" s="10" customFormat="1" ht="11.25">
      <c r="A273" s="12">
        <v>4</v>
      </c>
      <c r="B273" s="11" t="s">
        <v>32</v>
      </c>
      <c r="C273" s="12" t="s">
        <v>2</v>
      </c>
      <c r="D273" s="62">
        <v>1</v>
      </c>
      <c r="E273" s="14"/>
      <c r="F273" s="51">
        <f t="shared" si="27"/>
        <v>0</v>
      </c>
    </row>
    <row r="274" spans="1:6" s="10" customFormat="1" ht="33.75">
      <c r="A274" s="12">
        <v>5</v>
      </c>
      <c r="B274" s="11" t="s">
        <v>167</v>
      </c>
      <c r="C274" s="12" t="s">
        <v>2</v>
      </c>
      <c r="D274" s="62">
        <v>1</v>
      </c>
      <c r="E274" s="14"/>
      <c r="F274" s="51">
        <f t="shared" si="27"/>
        <v>0</v>
      </c>
    </row>
    <row r="275" spans="1:6" s="10" customFormat="1" ht="11.25">
      <c r="A275" s="64"/>
      <c r="B275" s="66"/>
      <c r="C275" s="67"/>
      <c r="D275" s="18"/>
      <c r="E275" s="68" t="s">
        <v>11</v>
      </c>
      <c r="F275" s="49">
        <f>SUM(F270:F274)</f>
        <v>0</v>
      </c>
    </row>
    <row r="276" spans="1:6" s="10" customFormat="1" ht="11.25">
      <c r="A276" s="69"/>
      <c r="B276" s="70"/>
      <c r="C276" s="67"/>
      <c r="D276" s="18"/>
      <c r="E276" s="68"/>
      <c r="F276" s="19"/>
    </row>
    <row r="277" spans="1:6" s="10" customFormat="1" ht="11.25" customHeight="1">
      <c r="A277" s="86" t="s">
        <v>16</v>
      </c>
      <c r="B277" s="87"/>
      <c r="C277" s="87"/>
      <c r="D277" s="87"/>
      <c r="E277" s="87"/>
      <c r="F277" s="47"/>
    </row>
    <row r="278" spans="1:6" s="10" customFormat="1" ht="45">
      <c r="A278" s="23"/>
      <c r="B278" s="22" t="s">
        <v>183</v>
      </c>
      <c r="C278" s="23" t="s">
        <v>2</v>
      </c>
      <c r="D278" s="27">
        <v>1</v>
      </c>
      <c r="E278" s="24"/>
      <c r="F278" s="65">
        <f>D278*E278</f>
        <v>0</v>
      </c>
    </row>
    <row r="279" spans="1:6" s="10" customFormat="1" ht="11.25">
      <c r="A279" s="29"/>
      <c r="B279" s="28"/>
      <c r="C279" s="29"/>
      <c r="D279" s="30"/>
      <c r="E279" s="31"/>
      <c r="F279" s="52"/>
    </row>
    <row r="280" spans="1:6" s="10" customFormat="1" ht="11.25">
      <c r="A280" s="58"/>
      <c r="B280" s="16"/>
      <c r="C280" s="17"/>
      <c r="D280" s="18"/>
      <c r="E280" s="19"/>
      <c r="F280" s="49">
        <f>SUM(F278:F279)</f>
        <v>0</v>
      </c>
    </row>
    <row r="282" spans="1:6">
      <c r="A282" s="84" t="s">
        <v>28</v>
      </c>
      <c r="B282" s="85"/>
      <c r="C282" s="85"/>
      <c r="D282" s="85"/>
      <c r="E282" s="85"/>
      <c r="F282" s="47"/>
    </row>
    <row r="283" spans="1:6" s="10" customFormat="1" ht="15" customHeight="1">
      <c r="A283" s="81"/>
      <c r="B283" s="32" t="s">
        <v>17</v>
      </c>
      <c r="C283" s="33" t="s">
        <v>18</v>
      </c>
      <c r="D283" s="34" t="s">
        <v>19</v>
      </c>
      <c r="E283" s="35"/>
      <c r="F283" s="53">
        <f>F10</f>
        <v>0</v>
      </c>
    </row>
    <row r="284" spans="1:6" s="10" customFormat="1" ht="15" customHeight="1">
      <c r="A284" s="81"/>
      <c r="B284" s="36" t="s">
        <v>20</v>
      </c>
      <c r="C284" s="33" t="s">
        <v>18</v>
      </c>
      <c r="D284" s="34" t="s">
        <v>21</v>
      </c>
      <c r="E284" s="35"/>
      <c r="F284" s="53">
        <f>F19+F32+F42+F56+F71+F82+F97+F114+F123+F138+F147+F154+F162+F170+F176+F182+F190+F198+F206+F215+F222+F231+F239+F248+F254+F260+F268+F275+F280</f>
        <v>0</v>
      </c>
    </row>
    <row r="285" spans="1:6" s="10" customFormat="1" ht="15" customHeight="1">
      <c r="A285" s="82" t="s">
        <v>22</v>
      </c>
      <c r="B285" s="82"/>
      <c r="C285" s="82"/>
      <c r="D285" s="82"/>
      <c r="E285" s="82"/>
      <c r="F285" s="54">
        <f>SUM(F283:F284)</f>
        <v>0</v>
      </c>
    </row>
    <row r="286" spans="1:6" s="10" customFormat="1" ht="15" customHeight="1">
      <c r="A286" s="37"/>
      <c r="B286" s="37"/>
      <c r="C286" s="37"/>
      <c r="D286" s="37"/>
      <c r="E286" s="37"/>
      <c r="F286" s="38"/>
    </row>
    <row r="287" spans="1:6" s="10" customFormat="1" ht="24.75" hidden="1" customHeight="1">
      <c r="A287" s="60"/>
      <c r="B287" s="39" t="s">
        <v>23</v>
      </c>
      <c r="C287" s="83"/>
      <c r="D287" s="83"/>
      <c r="E287" s="83"/>
      <c r="F287" s="83"/>
    </row>
    <row r="288" spans="1:6" s="10" customFormat="1" ht="11.25">
      <c r="A288" s="60"/>
      <c r="D288" s="40"/>
      <c r="F288" s="41"/>
    </row>
    <row r="289" spans="1:6" s="10" customFormat="1" ht="11.25">
      <c r="A289" s="60"/>
      <c r="B289" s="42"/>
      <c r="D289" s="40"/>
    </row>
    <row r="291" spans="1:6">
      <c r="D291" s="43"/>
      <c r="E291" s="44"/>
      <c r="F291" s="43"/>
    </row>
    <row r="292" spans="1:6" ht="12" customHeight="1">
      <c r="D292" s="76" t="s">
        <v>24</v>
      </c>
      <c r="E292" s="77"/>
      <c r="F292" s="77"/>
    </row>
  </sheetData>
  <autoFilter ref="A5:K275" xr:uid="{A3F33C02-C042-423E-963A-6C58A837F89A}"/>
  <mergeCells count="39">
    <mergeCell ref="B148:E148"/>
    <mergeCell ref="B155:E155"/>
    <mergeCell ref="A1:F1"/>
    <mergeCell ref="A2:F2"/>
    <mergeCell ref="A4:F4"/>
    <mergeCell ref="A7:E7"/>
    <mergeCell ref="B139:E139"/>
    <mergeCell ref="B115:E115"/>
    <mergeCell ref="B124:E124"/>
    <mergeCell ref="B171:E171"/>
    <mergeCell ref="B177:E177"/>
    <mergeCell ref="B269:E269"/>
    <mergeCell ref="B183:E183"/>
    <mergeCell ref="B191:E191"/>
    <mergeCell ref="B199:E199"/>
    <mergeCell ref="B207:E207"/>
    <mergeCell ref="B216:E216"/>
    <mergeCell ref="B223:E223"/>
    <mergeCell ref="B232:E232"/>
    <mergeCell ref="B255:E255"/>
    <mergeCell ref="B261:E261"/>
    <mergeCell ref="B240:E240"/>
    <mergeCell ref="B249:E249"/>
    <mergeCell ref="D292:F292"/>
    <mergeCell ref="A3:F3"/>
    <mergeCell ref="B12:E12"/>
    <mergeCell ref="B33:E33"/>
    <mergeCell ref="B20:E20"/>
    <mergeCell ref="B43:E43"/>
    <mergeCell ref="B57:E57"/>
    <mergeCell ref="A283:A284"/>
    <mergeCell ref="A285:E285"/>
    <mergeCell ref="C287:F287"/>
    <mergeCell ref="A282:E282"/>
    <mergeCell ref="B72:E72"/>
    <mergeCell ref="B83:E83"/>
    <mergeCell ref="B98:E98"/>
    <mergeCell ref="A277:E277"/>
    <mergeCell ref="B163:E163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Sieć trakcyjna</vt:lpstr>
      <vt:lpstr>'Sieć trakcyjna'!Obszar_wydruku</vt:lpstr>
      <vt:lpstr>'Sieć trakcyjna'!Tytuły_wydruku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Niebelska-Dyba Joanna</dc:creator>
  <cp:lastModifiedBy>Romanowska, Katarzyna</cp:lastModifiedBy>
  <cp:revision>2</cp:revision>
  <cp:lastPrinted>2024-05-21T06:08:02Z</cp:lastPrinted>
  <dcterms:created xsi:type="dcterms:W3CDTF">2022-04-25T19:12:16Z</dcterms:created>
  <dcterms:modified xsi:type="dcterms:W3CDTF">2025-04-15T12:40:16Z</dcterms:modified>
</cp:coreProperties>
</file>