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P:\PE\01_Aktywne projekty\2023.20_24I002R_LK93_Zabrzeg_Granica Państwa HO!\05-Podwykonawcy\101. Kompleksowe podwykonawstwo CAŁEGO ZADANIA\2. SWZ\na WWW\"/>
    </mc:Choice>
  </mc:AlternateContent>
  <xr:revisionPtr revIDLastSave="0" documentId="13_ncr:1_{21521AEA-76FE-4DF7-9852-5B81D5DFABAE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Przedmiar" sheetId="56" r:id="rId1"/>
  </sheets>
  <definedNames>
    <definedName name="_xlnm._FilterDatabase" localSheetId="0" hidden="1">Przedmiar!$F$1:$F$146</definedName>
    <definedName name="_xlnm.Print_Area" localSheetId="0">Przedmiar!$A$1:$J$138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56" l="1"/>
  <c r="A130" i="56"/>
  <c r="A114" i="56"/>
  <c r="A110" i="56"/>
  <c r="A104" i="56"/>
  <c r="A103" i="56"/>
  <c r="A64" i="56"/>
  <c r="A59" i="56"/>
  <c r="A53" i="56"/>
  <c r="A52" i="56"/>
  <c r="A22" i="56"/>
  <c r="A17" i="56"/>
  <c r="G16" i="56" l="1"/>
  <c r="G20" i="56"/>
  <c r="G21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43" i="56"/>
  <c r="G44" i="56"/>
  <c r="G45" i="56"/>
  <c r="G46" i="56"/>
  <c r="G47" i="56"/>
  <c r="G48" i="56"/>
  <c r="G49" i="56"/>
  <c r="G50" i="56"/>
  <c r="G51" i="56"/>
  <c r="G57" i="56"/>
  <c r="G58" i="56"/>
  <c r="G62" i="56"/>
  <c r="G63" i="56"/>
  <c r="G67" i="56"/>
  <c r="G68" i="56"/>
  <c r="G69" i="56"/>
  <c r="G70" i="56"/>
  <c r="G71" i="56"/>
  <c r="G72" i="56"/>
  <c r="G73" i="56"/>
  <c r="G74" i="56"/>
  <c r="G75" i="56"/>
  <c r="G76" i="56"/>
  <c r="G77" i="56"/>
  <c r="G78" i="56"/>
  <c r="G79" i="56"/>
  <c r="G80" i="56"/>
  <c r="G81" i="56"/>
  <c r="G82" i="56"/>
  <c r="G83" i="56"/>
  <c r="G84" i="56"/>
  <c r="G85" i="56"/>
  <c r="G86" i="56"/>
  <c r="G87" i="56"/>
  <c r="G88" i="56"/>
  <c r="G89" i="56"/>
  <c r="G90" i="56"/>
  <c r="G91" i="56"/>
  <c r="G92" i="56"/>
  <c r="G93" i="56"/>
  <c r="G94" i="56"/>
  <c r="G95" i="56"/>
  <c r="G96" i="56"/>
  <c r="G97" i="56"/>
  <c r="G98" i="56"/>
  <c r="G99" i="56"/>
  <c r="G100" i="56"/>
  <c r="G101" i="56"/>
  <c r="G102" i="56"/>
  <c r="G108" i="56"/>
  <c r="G109" i="56"/>
  <c r="G113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5" i="56" l="1"/>
  <c r="G17" i="56" s="1"/>
  <c r="G22" i="56"/>
  <c r="G59" i="56"/>
  <c r="G114" i="56"/>
  <c r="G103" i="56"/>
  <c r="G52" i="56"/>
  <c r="G64" i="56"/>
  <c r="G130" i="56"/>
  <c r="G110" i="56"/>
  <c r="G131" i="56" l="1"/>
  <c r="G53" i="56"/>
  <c r="G104" i="56"/>
  <c r="G138" i="56" l="1"/>
</calcChain>
</file>

<file path=xl/sharedStrings.xml><?xml version="1.0" encoding="utf-8"?>
<sst xmlns="http://schemas.openxmlformats.org/spreadsheetml/2006/main" count="452" uniqueCount="173">
  <si>
    <t>Lp.</t>
  </si>
  <si>
    <t>Ilość</t>
  </si>
  <si>
    <t>Nr Spec. Technicz.</t>
  </si>
  <si>
    <t>Wyszczególnienie Elementów Rozliczeniowych</t>
  </si>
  <si>
    <t>Jednostka</t>
  </si>
  <si>
    <t>Cena Jedn.</t>
  </si>
  <si>
    <t>Wartość [PLN]</t>
  </si>
  <si>
    <t>Część 4  LOT D - na odcinku Zabrzeg-Zebrzydowice-granica państwa</t>
  </si>
  <si>
    <t>PRZEDMIAR ROBÓT</t>
  </si>
  <si>
    <t xml:space="preserve">10. Część S – Sieć trakcyjna – Przebudowa sieci trakcyjnej </t>
  </si>
  <si>
    <t>Sieć trakcyjna</t>
  </si>
  <si>
    <r>
      <rPr>
        <b/>
        <u/>
        <sz val="10"/>
        <rFont val="Arial"/>
        <family val="2"/>
        <charset val="238"/>
      </rPr>
      <t>10.1	(Część S) Sieć trakcyjna			
	(S.1.1.) Sieć trakcyjna na odcinku Czechowice–Dziedzice – Chybie (od km 53+100 do km 57+980)			
	(S.1.2.) Sieć trakcyjna – stacja Chybie (od km 57+980 do km 63+400)			
	(S.1.3.) Sieć trakcyjna na odcinku Chybie – Zebrzydowice (od km 63+400 do km 73+300)			
	(S.1.4.) Sieć trakcyjna – stacja Zebrzydowice, szlak Zebrzydowice – Granica Państwa (od km 73+300 do km 78+950)</t>
    </r>
    <r>
      <rPr>
        <sz val="10"/>
        <rFont val="Arial"/>
        <family val="2"/>
        <charset val="238"/>
      </rPr>
      <t xml:space="preserve">			
</t>
    </r>
    <r>
      <rPr>
        <b/>
        <u/>
        <sz val="10"/>
        <rFont val="Arial"/>
        <family val="2"/>
        <charset val="238"/>
      </rPr>
      <t xml:space="preserve">10.2	(E.3.)    Rozbiórka i budowa sterowania odłącznikami sieci trakcyjnej	</t>
    </r>
    <r>
      <rPr>
        <sz val="10"/>
        <rFont val="Arial"/>
        <family val="2"/>
        <charset val="238"/>
      </rPr>
      <t xml:space="preserve">		
 </t>
    </r>
  </si>
  <si>
    <t>1</t>
  </si>
  <si>
    <t/>
  </si>
  <si>
    <t>1.1</t>
  </si>
  <si>
    <t>Sieć trakcyjna na odcinku Czechowice - Dziedzice - Chybie (od km 53+100 do km 57+980)</t>
  </si>
  <si>
    <t>1.1.1</t>
  </si>
  <si>
    <t>Roboty przygotowawcze</t>
  </si>
  <si>
    <t>S.01.00.00</t>
  </si>
  <si>
    <t>tkm</t>
  </si>
  <si>
    <t>1.1.1.2</t>
  </si>
  <si>
    <t>1.1.1.3</t>
  </si>
  <si>
    <t>1.1.2</t>
  </si>
  <si>
    <t>Roboty rozbiórkowe</t>
  </si>
  <si>
    <t>1.1.2.1</t>
  </si>
  <si>
    <t>1.1.3</t>
  </si>
  <si>
    <t>Roboty w zakresie wznoszenia kompletnych obiektów budowlanych lub ich częsci</t>
  </si>
  <si>
    <t>1.1.3.1</t>
  </si>
  <si>
    <t>szt.</t>
  </si>
  <si>
    <t>1.1.3.2</t>
  </si>
  <si>
    <t>1.1.3.3</t>
  </si>
  <si>
    <t>1.1.3.4</t>
  </si>
  <si>
    <t>Montaż wsporników do dźwigara bramki</t>
  </si>
  <si>
    <t>1.1.3.5</t>
  </si>
  <si>
    <t>Montaz podwieszeń sieci jezdnej</t>
  </si>
  <si>
    <t>1.1.3.6</t>
  </si>
  <si>
    <t>Montaż kotwień bezciężarowych sieci 1 linowej, 2 drutowej</t>
  </si>
  <si>
    <t>1.1.3.7</t>
  </si>
  <si>
    <t>1.1.3.8</t>
  </si>
  <si>
    <t>Montaż kotwień środkowych do dźwigara bramki</t>
  </si>
  <si>
    <t>1.1.3.9</t>
  </si>
  <si>
    <t>Wywieszenie sieci jezdnej 1 linowej, 2 drutowej z liną nośną miedzianą
Cu150 mm2, przewodami jezdnymi z miedzi srebrowej CuAg0.10 150 mm2, podwieszeniami typu "Y", wieszakami przewodzącymi i uchwytami odległościowymi do przewodów jezdnych</t>
  </si>
  <si>
    <t>km</t>
  </si>
  <si>
    <t>1.1.3.10</t>
  </si>
  <si>
    <t>1.1.3.11</t>
  </si>
  <si>
    <t>Montaż punktów izolujących w sieci</t>
  </si>
  <si>
    <t>1.1.3.12</t>
  </si>
  <si>
    <t>1.1.3.13</t>
  </si>
  <si>
    <t>Montaż izolacji przewodów jezdnych w przęśle naprężenia</t>
  </si>
  <si>
    <t>1.1.3.14</t>
  </si>
  <si>
    <t>Montaż odłączników i rozłączników sekcyjnych i zasilaczy z napędem
silnikowym z połączeniami elektrycznymi</t>
  </si>
  <si>
    <t>1.1.3.15</t>
  </si>
  <si>
    <t>1.1.3.16</t>
  </si>
  <si>
    <t>Montaż połączeń elektrycznych sieci jezdnych</t>
  </si>
  <si>
    <t>1.1.3.17</t>
  </si>
  <si>
    <t>Montaż odgromników rożkowych z połączeniami elektrycznymi</t>
  </si>
  <si>
    <t>1.1.3.18</t>
  </si>
  <si>
    <t>Dwukrotna pomontażowa regulacja sieci jezdnej 1 linowej, 2 drutowej,
odcinek naprężenia poniżej 1000m</t>
  </si>
  <si>
    <t>odcinek</t>
  </si>
  <si>
    <t>1.1.3.19</t>
  </si>
  <si>
    <t>Dwukrotna pomontażowa regulacja sieci jezdnej 1 linowej, 2 drutowej,
odcinek naprężenia powyżej 1000m</t>
  </si>
  <si>
    <t>1.1.3.20</t>
  </si>
  <si>
    <t>Montaż uziomów konstrukcji wsporczych</t>
  </si>
  <si>
    <t>kpl.</t>
  </si>
  <si>
    <t>1.1.3.21</t>
  </si>
  <si>
    <t>Montaż podwieszeń liny uszynienia grupowego na słupach indywidualnych</t>
  </si>
  <si>
    <t>1.1.3.22</t>
  </si>
  <si>
    <t>Montaż kotwień liny uszynienia grupowego</t>
  </si>
  <si>
    <t>1.1.3.23</t>
  </si>
  <si>
    <t>Wywieszenie liny uszynienia grupowego AFL6-120mm2 z montażem połączeń elektrycznych z konstrukcjami wsporczymi</t>
  </si>
  <si>
    <t>1.1.3.24</t>
  </si>
  <si>
    <t>Montaż na słupach ograniczników niskonapięciowych wraz z połączeniami elektrycznymi</t>
  </si>
  <si>
    <t>1.1.3.25</t>
  </si>
  <si>
    <t>Montaż połączeń międzytorowych i międzytokowych</t>
  </si>
  <si>
    <t>1.1.3.26</t>
  </si>
  <si>
    <t>Montaż wskaźników, tablic ostrzegawczych i informacyjnych</t>
  </si>
  <si>
    <t>1.1.3.27</t>
  </si>
  <si>
    <t>Wykonanie kompletu prób i badań linii uszynienia grupowego</t>
  </si>
  <si>
    <t>Montaż połączeń elektrycznych rozjazdów</t>
  </si>
  <si>
    <t>1.2</t>
  </si>
  <si>
    <t>Sieć trakcyjna - stacja Chybie (od km 57+980 do km 63+400)</t>
  </si>
  <si>
    <t>1.2.1</t>
  </si>
  <si>
    <t>1.2.1.2</t>
  </si>
  <si>
    <t>1.2.1.3</t>
  </si>
  <si>
    <t>1.2.2</t>
  </si>
  <si>
    <t>1.2.2.1</t>
  </si>
  <si>
    <t>1.2.3</t>
  </si>
  <si>
    <t>1.2.3.1</t>
  </si>
  <si>
    <t>1.2.3.2</t>
  </si>
  <si>
    <t>1.2.3.3</t>
  </si>
  <si>
    <t>1.2.3.5</t>
  </si>
  <si>
    <t>1.2.3.6</t>
  </si>
  <si>
    <t>Montaż wsporników do dźwigara</t>
  </si>
  <si>
    <t>1.2.3.7</t>
  </si>
  <si>
    <t>1.2.3.8</t>
  </si>
  <si>
    <t>1.2.3.9</t>
  </si>
  <si>
    <t>Montaż kotwień stałych sieci 1 linowej, 2 drutowej</t>
  </si>
  <si>
    <t>1.2.3.11</t>
  </si>
  <si>
    <t>1.2.3.12</t>
  </si>
  <si>
    <t>1.2.3.13</t>
  </si>
  <si>
    <t>1.2.3.14</t>
  </si>
  <si>
    <t>1.2.3.15</t>
  </si>
  <si>
    <t>1.2.3.16</t>
  </si>
  <si>
    <t>1.2.3.17</t>
  </si>
  <si>
    <t>1.2.3.18</t>
  </si>
  <si>
    <t>1.2.3.19</t>
  </si>
  <si>
    <t>1.2.3.20</t>
  </si>
  <si>
    <t>1.2.3.21</t>
  </si>
  <si>
    <t>1.2.3.22</t>
  </si>
  <si>
    <t>1.2.3.23</t>
  </si>
  <si>
    <t>1.2.3.24</t>
  </si>
  <si>
    <t>1.2.3.25</t>
  </si>
  <si>
    <t>1.2.3.26</t>
  </si>
  <si>
    <t>1.2.3.27</t>
  </si>
  <si>
    <t>1.2.3.28</t>
  </si>
  <si>
    <t>1.2.3.29</t>
  </si>
  <si>
    <t>1.2.3.30</t>
  </si>
  <si>
    <t>1.2.3.31</t>
  </si>
  <si>
    <t>1.2.3.32</t>
  </si>
  <si>
    <t>1.2.3.33</t>
  </si>
  <si>
    <t>Ułożenie w ziemi rur HDPE 110</t>
  </si>
  <si>
    <t>1.2.3.34</t>
  </si>
  <si>
    <t>1.2.3.35</t>
  </si>
  <si>
    <t>1.3</t>
  </si>
  <si>
    <t>1.3.1</t>
  </si>
  <si>
    <t>1.3.1.2</t>
  </si>
  <si>
    <t>1.3.1.3</t>
  </si>
  <si>
    <t>1.3.2</t>
  </si>
  <si>
    <t>1.3.2.1</t>
  </si>
  <si>
    <t>1.3.3</t>
  </si>
  <si>
    <t>1.3.3.1</t>
  </si>
  <si>
    <t>1.3.3.6</t>
  </si>
  <si>
    <t>1.3.3.7</t>
  </si>
  <si>
    <t>1.3.3.10</t>
  </si>
  <si>
    <t>1.3.3.12</t>
  </si>
  <si>
    <t>1.3.3.18</t>
  </si>
  <si>
    <t>1.3.3.20</t>
  </si>
  <si>
    <t>1.3.3.22</t>
  </si>
  <si>
    <t>1.3.3.23</t>
  </si>
  <si>
    <t>1.3.3.24</t>
  </si>
  <si>
    <t>1.3.3.27</t>
  </si>
  <si>
    <t>1.3.3.29</t>
  </si>
  <si>
    <t>ŁĄCZNIE  (netto) - Część S: SIEĆ TRAKCYJNA - PRZEBUDOWA SIECI TRAKCYJNEJ</t>
  </si>
  <si>
    <t xml:space="preserve"> (Część S) Sieć trakcyjna	
(E.3.)    Rozbiórka i budowa sterowania odłącznikami sieci trakcyjnej</t>
  </si>
  <si>
    <t>1.1.2.2</t>
  </si>
  <si>
    <t>Demontaż sieci trakcyjnej 1 linowej 1 drutowej wraz z demontażem konstrukcji wsporczych i fundamentów wraz z odwozem materiałów z rozbiórek</t>
  </si>
  <si>
    <t>Montaż kabla uszyniającego YAKY 1x120 mm2</t>
  </si>
  <si>
    <t>Opracowanie fazowania robót w branży sieci trakcyjnej</t>
  </si>
  <si>
    <t>Opracowanie dokumentów/wniosków związanych z: przygotowaniem miejsca pracy, kosztami wyłączeń sieci trakcyjnej, przygotowaniem regulaminów, przygotowaniem nadzoru oraz tymczasowych uszynień</t>
  </si>
  <si>
    <t>Demontaż sieci trakcyjnej 1 linowej 2 drutowej wraz z demontażem konstrukcji wsporczych i fundamentów wraz z odwozem materiałów z rozbiórek</t>
  </si>
  <si>
    <t>1.2.2.2</t>
  </si>
  <si>
    <t>1.2.3.4</t>
  </si>
  <si>
    <t>1.2.3.36</t>
  </si>
  <si>
    <t>Montaż kotwień środkowych</t>
  </si>
  <si>
    <t>Montaż izolatorów sekcyjnych</t>
  </si>
  <si>
    <t>Montaż podwieszeń liny uszynienia grupowego do dźwigarów bramek</t>
  </si>
  <si>
    <t>Montaż kotwień bezciężarowych sieci 1 linowej, 2 drutowej - rozdzielone</t>
  </si>
  <si>
    <t>Montaż kotwień bezciężarowych sieci 1 linowej, 2 drutowej - wspólne</t>
  </si>
  <si>
    <t>Wywieszenie sieci jezdnej 1 linowej, 2 drutowej z liną nośną miedzianą Cu120 mm2, przewodami jezdnymi z miedzi modyfikowanej 100 mm2, wieszakami i uchwytami odległościowymi</t>
  </si>
  <si>
    <t>Montaż połączeń mechanicznych sieci jezdnych</t>
  </si>
  <si>
    <t>Wywieszenie sieci jezdnej 1 linowej, 2 drutowej z liną nośną miedzianą Cu95 mm2, przewodami jezdnymi z miedzi modyfikowanej 100 mm2, wieszakami i uchwytami odległościowymi</t>
  </si>
  <si>
    <t>1.3.3.4</t>
  </si>
  <si>
    <t xml:space="preserve">Montaż jednoprzęsłowych konstrukcji bramkowych wraz z dźwigarem (komplet)  i fundamentami palowymi oraz wykonaniem przekopów kontrolnych </t>
  </si>
  <si>
    <t>Montaż słupów indywidualnych wraz z fundamentem palowym i wykonaniem przekopów kontrolnych</t>
  </si>
  <si>
    <t>Montaż odciągów z fundamentem palowym i wykonaniem przekopów kontrolnych</t>
  </si>
  <si>
    <t>Montaż konstrukcji przestrzennych wraz z dźwigarem (komplet)  z fundamentami palowymi/wylewanymi na mokro oraz wykonaniem przekopów kontrolnych</t>
  </si>
  <si>
    <t>Montaż jednoprzęsłowych konstrukcji bramkowych wraz z dźwigarem (komplet) z fundamentami palowymi oraz wykonaniem przekopów kontrolnych</t>
  </si>
  <si>
    <t xml:space="preserve">Montaż dwuprzęsłowych konstrukcji bramkowych wraz z dźwigarami (komplet) z fundamentami palowymi oraz wykonaniem przekopów kontrolnych </t>
  </si>
  <si>
    <t>Montaz kotwień stałych sieci 1 linowej, 2 drutowej</t>
  </si>
  <si>
    <t>1.2.3.37</t>
  </si>
  <si>
    <t>Wywieszenie sieci jezdnej 1 linowej 2 drutowej z liną nośną miedzianą Cu95 mm2, przewodami jezdnymi z miedzi modyfikowanej 100 mm2, wieszakami i uchwytami odległościowymi</t>
  </si>
  <si>
    <t>Sieć trakcyjna na odcinku Chybie - Zebrzydowice (od km 63+400 do km 64+398)</t>
  </si>
  <si>
    <t>Nr postępowania zakupowego ED-24I002R.U0101.25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</si>
</sst>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0"/>
    <numFmt numFmtId="166" formatCode="&quot;$&quot;____######0_);[Red]\(&quot;$&quot;____#####0\)"/>
    <numFmt numFmtId="167" formatCode="_-* #,##0\ &quot;€&quot;_-;\-* #,##0\ &quot;€&quot;_-;_-* &quot;-&quot;\ &quot;€&quot;_-;_-@_-"/>
    <numFmt numFmtId="168" formatCode="_-* #,##0\ _P_t_s_-;\-* #,##0\ _P_t_s_-;_-* &quot;-&quot;\ _P_t_s_-;_-@_-"/>
    <numFmt numFmtId="169" formatCode="_-* #,##0\ &quot;Pts&quot;_-;\-* #,##0\ &quot;Pts&quot;_-;_-* &quot;-&quot;\ &quot;Pts&quot;_-;_-@_-"/>
    <numFmt numFmtId="170" formatCode="#,##0_);[Red]\(#,##0\);\-_)"/>
    <numFmt numFmtId="171" formatCode="#,##0_);\(#,##0\);\-_);@_)"/>
    <numFmt numFmtId="172" formatCode="#,##0.00\ &quot;zł&quot;"/>
  </numFmts>
  <fonts count="52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Helv"/>
    </font>
    <font>
      <sz val="8"/>
      <name val="Arial"/>
      <family val="2"/>
    </font>
    <font>
      <sz val="10"/>
      <name val="PL Courier New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008000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  <charset val="238"/>
    </font>
    <font>
      <sz val="14"/>
      <color theme="1" tint="0.34998626667073579"/>
      <name val="Arial Narrow"/>
      <family val="2"/>
      <charset val="238"/>
    </font>
    <font>
      <sz val="10"/>
      <color rgb="FFFFFF00"/>
      <name val="Arial"/>
      <family val="2"/>
      <charset val="238"/>
    </font>
    <font>
      <b/>
      <sz val="10"/>
      <color rgb="FFFFFF00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1588">
    <xf numFmtId="0" fontId="0" fillId="0" borderId="0"/>
    <xf numFmtId="0" fontId="23" fillId="0" borderId="0"/>
    <xf numFmtId="0" fontId="24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8" fillId="26" borderId="29" applyNumberFormat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5" fillId="7" borderId="2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171" fontId="30" fillId="0" borderId="31">
      <alignment vertical="center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0" fillId="27" borderId="30" applyNumberFormat="0" applyAlignment="0" applyProtection="0"/>
    <xf numFmtId="171" fontId="41" fillId="28" borderId="4">
      <alignment horizontal="right" vertical="center"/>
    </xf>
    <xf numFmtId="171" fontId="30" fillId="29" borderId="4">
      <alignment horizontal="right" vertical="center"/>
    </xf>
    <xf numFmtId="38" fontId="25" fillId="22" borderId="0" applyNumberFormat="0" applyBorder="0" applyAlignment="0" applyProtection="0"/>
    <xf numFmtId="10" fontId="25" fillId="23" borderId="5" applyNumberFormat="0" applyBorder="0" applyAlignment="0" applyProtection="0"/>
    <xf numFmtId="10" fontId="25" fillId="23" borderId="5" applyNumberFormat="0" applyBorder="0" applyAlignment="0" applyProtection="0"/>
    <xf numFmtId="171" fontId="42" fillId="30" borderId="4">
      <alignment horizontal="right" vertical="center"/>
    </xf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26" fillId="0" borderId="0" applyNumberFormat="0" applyFont="0" applyFill="0" applyBorder="0" applyAlignment="0" applyProtection="0"/>
    <xf numFmtId="166" fontId="2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2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30" fillId="0" borderId="0"/>
    <xf numFmtId="0" fontId="39" fillId="0" borderId="0"/>
    <xf numFmtId="0" fontId="2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0" fontId="21" fillId="0" borderId="0"/>
    <xf numFmtId="0" fontId="39" fillId="0" borderId="0"/>
    <xf numFmtId="0" fontId="39" fillId="0" borderId="0"/>
    <xf numFmtId="0" fontId="30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37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2" fillId="0" borderId="0"/>
    <xf numFmtId="0" fontId="45" fillId="0" borderId="0"/>
    <xf numFmtId="0" fontId="22" fillId="0" borderId="0"/>
    <xf numFmtId="0" fontId="43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8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43" fillId="0" borderId="0"/>
    <xf numFmtId="0" fontId="43" fillId="0" borderId="0"/>
    <xf numFmtId="0" fontId="4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 applyNumberFormat="0" applyFill="0" applyBorder="0" applyAlignment="0" applyProtection="0"/>
    <xf numFmtId="0" fontId="22" fillId="0" borderId="0"/>
    <xf numFmtId="0" fontId="43" fillId="0" borderId="0"/>
    <xf numFmtId="0" fontId="43" fillId="0" borderId="0"/>
    <xf numFmtId="0" fontId="43" fillId="0" borderId="0"/>
    <xf numFmtId="0" fontId="37" fillId="0" borderId="0"/>
    <xf numFmtId="0" fontId="37" fillId="0" borderId="0"/>
    <xf numFmtId="0" fontId="37" fillId="0" borderId="0"/>
    <xf numFmtId="0" fontId="21" fillId="0" borderId="0"/>
    <xf numFmtId="0" fontId="22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1" fillId="0" borderId="0" applyNumberFormat="0" applyFont="0" applyFill="0" applyBorder="0" applyAlignment="0" applyProtection="0">
      <alignment vertical="top"/>
    </xf>
    <xf numFmtId="0" fontId="22" fillId="0" borderId="0"/>
    <xf numFmtId="0" fontId="43" fillId="0" borderId="0"/>
    <xf numFmtId="0" fontId="43" fillId="0" borderId="0"/>
    <xf numFmtId="0" fontId="43" fillId="0" borderId="0"/>
    <xf numFmtId="0" fontId="28" fillId="0" borderId="0"/>
    <xf numFmtId="0" fontId="43" fillId="0" borderId="0"/>
    <xf numFmtId="0" fontId="43" fillId="0" borderId="0"/>
    <xf numFmtId="0" fontId="43" fillId="0" borderId="0"/>
    <xf numFmtId="0" fontId="28" fillId="0" borderId="0"/>
    <xf numFmtId="0" fontId="39" fillId="0" borderId="0"/>
    <xf numFmtId="0" fontId="43" fillId="0" borderId="0"/>
    <xf numFmtId="0" fontId="21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43" fillId="0" borderId="0"/>
    <xf numFmtId="0" fontId="21" fillId="0" borderId="0"/>
    <xf numFmtId="0" fontId="43" fillId="0" borderId="0"/>
    <xf numFmtId="0" fontId="28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28" fillId="0" borderId="0"/>
    <xf numFmtId="0" fontId="22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3" fillId="0" borderId="0"/>
    <xf numFmtId="0" fontId="29" fillId="0" borderId="0"/>
    <xf numFmtId="0" fontId="22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26" fillId="0" borderId="10" applyNumberFormat="0" applyFont="0" applyFill="0" applyBorder="0" applyProtection="0">
      <alignment vertical="top" wrapText="1"/>
    </xf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70" fontId="46" fillId="0" borderId="32">
      <alignment vertical="center"/>
    </xf>
    <xf numFmtId="0" fontId="23" fillId="0" borderId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0" fontId="22" fillId="25" borderId="12" applyNumberFormat="0" applyFont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910" applyFont="1" applyAlignment="1">
      <alignment horizontal="left" vertical="center" wrapText="1"/>
    </xf>
    <xf numFmtId="0" fontId="2" fillId="0" borderId="13" xfId="910" applyFont="1" applyBorder="1" applyAlignment="1">
      <alignment horizontal="left" vertical="center" wrapText="1"/>
    </xf>
    <xf numFmtId="0" fontId="21" fillId="32" borderId="15" xfId="0" applyFont="1" applyFill="1" applyBorder="1" applyAlignment="1">
      <alignment horizontal="center" vertical="center" wrapText="1"/>
    </xf>
    <xf numFmtId="0" fontId="21" fillId="32" borderId="13" xfId="0" applyFont="1" applyFill="1" applyBorder="1" applyAlignment="1">
      <alignment horizontal="center" vertical="center" wrapText="1"/>
    </xf>
    <xf numFmtId="0" fontId="21" fillId="32" borderId="16" xfId="0" applyFont="1" applyFill="1" applyBorder="1" applyAlignment="1">
      <alignment vertical="center"/>
    </xf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 wrapText="1"/>
    </xf>
    <xf numFmtId="49" fontId="21" fillId="0" borderId="5" xfId="910" applyNumberFormat="1" applyFont="1" applyBorder="1" applyAlignment="1">
      <alignment vertical="center" wrapText="1"/>
    </xf>
    <xf numFmtId="4" fontId="21" fillId="32" borderId="16" xfId="0" applyNumberFormat="1" applyFont="1" applyFill="1" applyBorder="1" applyAlignment="1">
      <alignment horizontal="right" vertical="center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21" fillId="0" borderId="0" xfId="0" applyFont="1"/>
    <xf numFmtId="0" fontId="36" fillId="0" borderId="0" xfId="0" applyFont="1"/>
    <xf numFmtId="0" fontId="20" fillId="32" borderId="14" xfId="0" applyFont="1" applyFill="1" applyBorder="1" applyAlignment="1">
      <alignment vertical="center" wrapText="1"/>
    </xf>
    <xf numFmtId="4" fontId="21" fillId="32" borderId="19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4" fontId="31" fillId="0" borderId="21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4" fontId="31" fillId="0" borderId="18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 wrapText="1"/>
    </xf>
    <xf numFmtId="4" fontId="31" fillId="0" borderId="5" xfId="0" applyNumberFormat="1" applyFont="1" applyBorder="1" applyAlignment="1">
      <alignment horizontal="right" vertical="center"/>
    </xf>
    <xf numFmtId="4" fontId="21" fillId="0" borderId="14" xfId="0" applyNumberFormat="1" applyFont="1" applyBorder="1" applyAlignment="1">
      <alignment horizontal="right" vertical="center"/>
    </xf>
    <xf numFmtId="4" fontId="31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20" fillId="0" borderId="26" xfId="0" applyFont="1" applyBorder="1" applyAlignment="1">
      <alignment horizontal="right" vertical="center" wrapText="1"/>
    </xf>
    <xf numFmtId="4" fontId="21" fillId="0" borderId="0" xfId="0" applyNumberFormat="1" applyFont="1" applyAlignment="1">
      <alignment horizontal="right" vertical="center"/>
    </xf>
    <xf numFmtId="4" fontId="20" fillId="0" borderId="13" xfId="0" applyNumberFormat="1" applyFont="1" applyBorder="1" applyAlignment="1">
      <alignment horizontal="right" vertical="center" wrapText="1"/>
    </xf>
    <xf numFmtId="4" fontId="20" fillId="0" borderId="28" xfId="0" applyNumberFormat="1" applyFont="1" applyBorder="1" applyAlignment="1">
      <alignment horizontal="right" vertical="center" wrapText="1"/>
    </xf>
    <xf numFmtId="0" fontId="47" fillId="0" borderId="0" xfId="1586" applyFon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47" fillId="0" borderId="33" xfId="1586" applyFont="1" applyBorder="1" applyAlignment="1">
      <alignment horizontal="left" vertical="center"/>
    </xf>
    <xf numFmtId="4" fontId="0" fillId="0" borderId="33" xfId="0" applyNumberFormat="1" applyBorder="1" applyAlignment="1">
      <alignment horizontal="right" vertical="center"/>
    </xf>
    <xf numFmtId="0" fontId="48" fillId="0" borderId="0" xfId="1586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4" fontId="21" fillId="0" borderId="5" xfId="848" applyNumberFormat="1" applyFont="1" applyBorder="1" applyAlignment="1">
      <alignment horizontal="right" vertical="center" wrapText="1"/>
    </xf>
    <xf numFmtId="172" fontId="21" fillId="0" borderId="0" xfId="0" applyNumberFormat="1" applyFont="1"/>
    <xf numFmtId="4" fontId="31" fillId="33" borderId="5" xfId="0" applyNumberFormat="1" applyFont="1" applyFill="1" applyBorder="1" applyAlignment="1">
      <alignment horizontal="right" vertical="center"/>
    </xf>
    <xf numFmtId="44" fontId="2" fillId="0" borderId="0" xfId="1587" applyFont="1"/>
    <xf numFmtId="44" fontId="21" fillId="0" borderId="0" xfId="1587" applyFont="1"/>
    <xf numFmtId="44" fontId="36" fillId="0" borderId="0" xfId="1587" applyFont="1"/>
    <xf numFmtId="4" fontId="31" fillId="0" borderId="33" xfId="0" applyNumberFormat="1" applyFont="1" applyBorder="1" applyAlignment="1">
      <alignment horizontal="right" vertical="center"/>
    </xf>
    <xf numFmtId="0" fontId="45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0" fillId="0" borderId="20" xfId="0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0" fillId="32" borderId="15" xfId="0" applyFont="1" applyFill="1" applyBorder="1" applyAlignment="1">
      <alignment horizontal="center" vertical="center" wrapText="1"/>
    </xf>
    <xf numFmtId="0" fontId="20" fillId="32" borderId="13" xfId="0" applyFont="1" applyFill="1" applyBorder="1" applyAlignment="1">
      <alignment horizontal="center" vertical="center" wrapText="1"/>
    </xf>
    <xf numFmtId="0" fontId="20" fillId="32" borderId="18" xfId="0" applyFont="1" applyFill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/>
    </xf>
    <xf numFmtId="0" fontId="20" fillId="0" borderId="15" xfId="0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0" borderId="22" xfId="0" applyFont="1" applyBorder="1" applyAlignment="1">
      <alignment horizontal="right" vertical="center" wrapText="1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0" fillId="33" borderId="22" xfId="0" applyFont="1" applyFill="1" applyBorder="1" applyAlignment="1">
      <alignment horizontal="right" vertical="center" wrapText="1"/>
    </xf>
    <xf numFmtId="0" fontId="21" fillId="33" borderId="23" xfId="0" applyFont="1" applyFill="1" applyBorder="1" applyAlignment="1">
      <alignment vertical="center"/>
    </xf>
    <xf numFmtId="0" fontId="21" fillId="33" borderId="24" xfId="0" applyFont="1" applyFill="1" applyBorder="1" applyAlignment="1">
      <alignment vertical="center"/>
    </xf>
    <xf numFmtId="0" fontId="20" fillId="0" borderId="13" xfId="0" applyFont="1" applyBorder="1" applyAlignment="1">
      <alignment horizontal="right" vertical="center" wrapText="1"/>
    </xf>
    <xf numFmtId="0" fontId="20" fillId="0" borderId="27" xfId="0" applyFont="1" applyBorder="1" applyAlignment="1">
      <alignment horizontal="right" vertical="center" wrapText="1"/>
    </xf>
  </cellXfs>
  <cellStyles count="1588">
    <cellStyle name="_PERSONAL" xfId="1" xr:uid="{00000000-0005-0000-0000-000000000000}"/>
    <cellStyle name="_PERSONAL_1" xfId="2" xr:uid="{00000000-0005-0000-0000-000001000000}"/>
    <cellStyle name="20% - akcent 1 2" xfId="3" xr:uid="{00000000-0005-0000-0000-000002000000}"/>
    <cellStyle name="20% - akcent 1 3" xfId="4" xr:uid="{00000000-0005-0000-0000-000003000000}"/>
    <cellStyle name="20% - akcent 1 4" xfId="5" xr:uid="{00000000-0005-0000-0000-000004000000}"/>
    <cellStyle name="20% - akcent 1 5" xfId="6" xr:uid="{00000000-0005-0000-0000-000005000000}"/>
    <cellStyle name="20% - akcent 1 6" xfId="7" xr:uid="{00000000-0005-0000-0000-000006000000}"/>
    <cellStyle name="20% - akcent 1 7" xfId="8" xr:uid="{00000000-0005-0000-0000-000007000000}"/>
    <cellStyle name="20% - akcent 1 8" xfId="9" xr:uid="{00000000-0005-0000-0000-000008000000}"/>
    <cellStyle name="20% - akcent 2 2" xfId="10" xr:uid="{00000000-0005-0000-0000-000009000000}"/>
    <cellStyle name="20% - akcent 2 3" xfId="11" xr:uid="{00000000-0005-0000-0000-00000A000000}"/>
    <cellStyle name="20% - akcent 2 4" xfId="12" xr:uid="{00000000-0005-0000-0000-00000B000000}"/>
    <cellStyle name="20% - akcent 2 5" xfId="13" xr:uid="{00000000-0005-0000-0000-00000C000000}"/>
    <cellStyle name="20% - akcent 2 6" xfId="14" xr:uid="{00000000-0005-0000-0000-00000D000000}"/>
    <cellStyle name="20% - akcent 2 7" xfId="15" xr:uid="{00000000-0005-0000-0000-00000E000000}"/>
    <cellStyle name="20% - akcent 2 8" xfId="16" xr:uid="{00000000-0005-0000-0000-00000F000000}"/>
    <cellStyle name="20% - akcent 3 2" xfId="17" xr:uid="{00000000-0005-0000-0000-000010000000}"/>
    <cellStyle name="20% - akcent 3 3" xfId="18" xr:uid="{00000000-0005-0000-0000-000011000000}"/>
    <cellStyle name="20% - akcent 3 4" xfId="19" xr:uid="{00000000-0005-0000-0000-000012000000}"/>
    <cellStyle name="20% - akcent 3 5" xfId="20" xr:uid="{00000000-0005-0000-0000-000013000000}"/>
    <cellStyle name="20% - akcent 3 6" xfId="21" xr:uid="{00000000-0005-0000-0000-000014000000}"/>
    <cellStyle name="20% - akcent 3 7" xfId="22" xr:uid="{00000000-0005-0000-0000-000015000000}"/>
    <cellStyle name="20% - akcent 3 8" xfId="23" xr:uid="{00000000-0005-0000-0000-000016000000}"/>
    <cellStyle name="20% - akcent 4 2" xfId="24" xr:uid="{00000000-0005-0000-0000-000017000000}"/>
    <cellStyle name="20% - akcent 4 3" xfId="25" xr:uid="{00000000-0005-0000-0000-000018000000}"/>
    <cellStyle name="20% - akcent 4 4" xfId="26" xr:uid="{00000000-0005-0000-0000-000019000000}"/>
    <cellStyle name="20% - akcent 4 5" xfId="27" xr:uid="{00000000-0005-0000-0000-00001A000000}"/>
    <cellStyle name="20% - akcent 4 6" xfId="28" xr:uid="{00000000-0005-0000-0000-00001B000000}"/>
    <cellStyle name="20% - akcent 4 7" xfId="29" xr:uid="{00000000-0005-0000-0000-00001C000000}"/>
    <cellStyle name="20% - akcent 4 8" xfId="30" xr:uid="{00000000-0005-0000-0000-00001D000000}"/>
    <cellStyle name="20% - akcent 5 2" xfId="31" xr:uid="{00000000-0005-0000-0000-00001E000000}"/>
    <cellStyle name="20% - akcent 5 3" xfId="32" xr:uid="{00000000-0005-0000-0000-00001F000000}"/>
    <cellStyle name="20% - akcent 5 4" xfId="33" xr:uid="{00000000-0005-0000-0000-000020000000}"/>
    <cellStyle name="20% - akcent 5 5" xfId="34" xr:uid="{00000000-0005-0000-0000-000021000000}"/>
    <cellStyle name="20% - akcent 5 6" xfId="35" xr:uid="{00000000-0005-0000-0000-000022000000}"/>
    <cellStyle name="20% - akcent 5 7" xfId="36" xr:uid="{00000000-0005-0000-0000-000023000000}"/>
    <cellStyle name="20% - akcent 5 8" xfId="37" xr:uid="{00000000-0005-0000-0000-000024000000}"/>
    <cellStyle name="20% - akcent 6 2" xfId="38" xr:uid="{00000000-0005-0000-0000-000025000000}"/>
    <cellStyle name="20% - akcent 6 3" xfId="39" xr:uid="{00000000-0005-0000-0000-000026000000}"/>
    <cellStyle name="20% - akcent 6 4" xfId="40" xr:uid="{00000000-0005-0000-0000-000027000000}"/>
    <cellStyle name="20% - akcent 6 5" xfId="41" xr:uid="{00000000-0005-0000-0000-000028000000}"/>
    <cellStyle name="20% - akcent 6 6" xfId="42" xr:uid="{00000000-0005-0000-0000-000029000000}"/>
    <cellStyle name="20% - akcent 6 7" xfId="43" xr:uid="{00000000-0005-0000-0000-00002A000000}"/>
    <cellStyle name="20% - akcent 6 8" xfId="44" xr:uid="{00000000-0005-0000-0000-00002B000000}"/>
    <cellStyle name="40% - akcent 1 2" xfId="45" xr:uid="{00000000-0005-0000-0000-00002C000000}"/>
    <cellStyle name="40% - akcent 1 3" xfId="46" xr:uid="{00000000-0005-0000-0000-00002D000000}"/>
    <cellStyle name="40% - akcent 1 4" xfId="47" xr:uid="{00000000-0005-0000-0000-00002E000000}"/>
    <cellStyle name="40% - akcent 1 5" xfId="48" xr:uid="{00000000-0005-0000-0000-00002F000000}"/>
    <cellStyle name="40% - akcent 1 6" xfId="49" xr:uid="{00000000-0005-0000-0000-000030000000}"/>
    <cellStyle name="40% - akcent 1 7" xfId="50" xr:uid="{00000000-0005-0000-0000-000031000000}"/>
    <cellStyle name="40% - akcent 1 8" xfId="51" xr:uid="{00000000-0005-0000-0000-000032000000}"/>
    <cellStyle name="40% - akcent 2 2" xfId="52" xr:uid="{00000000-0005-0000-0000-000033000000}"/>
    <cellStyle name="40% - akcent 2 3" xfId="53" xr:uid="{00000000-0005-0000-0000-000034000000}"/>
    <cellStyle name="40% - akcent 2 4" xfId="54" xr:uid="{00000000-0005-0000-0000-000035000000}"/>
    <cellStyle name="40% - akcent 2 5" xfId="55" xr:uid="{00000000-0005-0000-0000-000036000000}"/>
    <cellStyle name="40% - akcent 2 6" xfId="56" xr:uid="{00000000-0005-0000-0000-000037000000}"/>
    <cellStyle name="40% - akcent 2 7" xfId="57" xr:uid="{00000000-0005-0000-0000-000038000000}"/>
    <cellStyle name="40% - akcent 2 8" xfId="58" xr:uid="{00000000-0005-0000-0000-000039000000}"/>
    <cellStyle name="40% - akcent 3 2" xfId="59" xr:uid="{00000000-0005-0000-0000-00003A000000}"/>
    <cellStyle name="40% - akcent 3 3" xfId="60" xr:uid="{00000000-0005-0000-0000-00003B000000}"/>
    <cellStyle name="40% - akcent 3 4" xfId="61" xr:uid="{00000000-0005-0000-0000-00003C000000}"/>
    <cellStyle name="40% - akcent 3 5" xfId="62" xr:uid="{00000000-0005-0000-0000-00003D000000}"/>
    <cellStyle name="40% - akcent 3 6" xfId="63" xr:uid="{00000000-0005-0000-0000-00003E000000}"/>
    <cellStyle name="40% - akcent 3 7" xfId="64" xr:uid="{00000000-0005-0000-0000-00003F000000}"/>
    <cellStyle name="40% - akcent 3 8" xfId="65" xr:uid="{00000000-0005-0000-0000-000040000000}"/>
    <cellStyle name="40% - akcent 4 2" xfId="66" xr:uid="{00000000-0005-0000-0000-000041000000}"/>
    <cellStyle name="40% - akcent 4 3" xfId="67" xr:uid="{00000000-0005-0000-0000-000042000000}"/>
    <cellStyle name="40% - akcent 4 4" xfId="68" xr:uid="{00000000-0005-0000-0000-000043000000}"/>
    <cellStyle name="40% - akcent 4 5" xfId="69" xr:uid="{00000000-0005-0000-0000-000044000000}"/>
    <cellStyle name="40% - akcent 4 6" xfId="70" xr:uid="{00000000-0005-0000-0000-000045000000}"/>
    <cellStyle name="40% - akcent 4 7" xfId="71" xr:uid="{00000000-0005-0000-0000-000046000000}"/>
    <cellStyle name="40% - akcent 4 8" xfId="72" xr:uid="{00000000-0005-0000-0000-000047000000}"/>
    <cellStyle name="40% - akcent 5 2" xfId="73" xr:uid="{00000000-0005-0000-0000-000048000000}"/>
    <cellStyle name="40% - akcent 5 3" xfId="74" xr:uid="{00000000-0005-0000-0000-000049000000}"/>
    <cellStyle name="40% - akcent 5 4" xfId="75" xr:uid="{00000000-0005-0000-0000-00004A000000}"/>
    <cellStyle name="40% - akcent 5 5" xfId="76" xr:uid="{00000000-0005-0000-0000-00004B000000}"/>
    <cellStyle name="40% - akcent 5 6" xfId="77" xr:uid="{00000000-0005-0000-0000-00004C000000}"/>
    <cellStyle name="40% - akcent 5 7" xfId="78" xr:uid="{00000000-0005-0000-0000-00004D000000}"/>
    <cellStyle name="40% - akcent 5 8" xfId="79" xr:uid="{00000000-0005-0000-0000-00004E000000}"/>
    <cellStyle name="40% - akcent 6 2" xfId="80" xr:uid="{00000000-0005-0000-0000-00004F000000}"/>
    <cellStyle name="40% - akcent 6 3" xfId="81" xr:uid="{00000000-0005-0000-0000-000050000000}"/>
    <cellStyle name="40% - akcent 6 4" xfId="82" xr:uid="{00000000-0005-0000-0000-000051000000}"/>
    <cellStyle name="40% - akcent 6 5" xfId="83" xr:uid="{00000000-0005-0000-0000-000052000000}"/>
    <cellStyle name="40% - akcent 6 6" xfId="84" xr:uid="{00000000-0005-0000-0000-000053000000}"/>
    <cellStyle name="40% - akcent 6 7" xfId="85" xr:uid="{00000000-0005-0000-0000-000054000000}"/>
    <cellStyle name="40% - akcent 6 8" xfId="86" xr:uid="{00000000-0005-0000-0000-000055000000}"/>
    <cellStyle name="60% - akcent 1 2" xfId="87" xr:uid="{00000000-0005-0000-0000-000056000000}"/>
    <cellStyle name="60% - akcent 1 3" xfId="88" xr:uid="{00000000-0005-0000-0000-000057000000}"/>
    <cellStyle name="60% - akcent 1 4" xfId="89" xr:uid="{00000000-0005-0000-0000-000058000000}"/>
    <cellStyle name="60% - akcent 1 5" xfId="90" xr:uid="{00000000-0005-0000-0000-000059000000}"/>
    <cellStyle name="60% - akcent 1 6" xfId="91" xr:uid="{00000000-0005-0000-0000-00005A000000}"/>
    <cellStyle name="60% - akcent 1 7" xfId="92" xr:uid="{00000000-0005-0000-0000-00005B000000}"/>
    <cellStyle name="60% - akcent 1 8" xfId="93" xr:uid="{00000000-0005-0000-0000-00005C000000}"/>
    <cellStyle name="60% - akcent 2 2" xfId="94" xr:uid="{00000000-0005-0000-0000-00005D000000}"/>
    <cellStyle name="60% - akcent 2 3" xfId="95" xr:uid="{00000000-0005-0000-0000-00005E000000}"/>
    <cellStyle name="60% - akcent 2 4" xfId="96" xr:uid="{00000000-0005-0000-0000-00005F000000}"/>
    <cellStyle name="60% - akcent 2 5" xfId="97" xr:uid="{00000000-0005-0000-0000-000060000000}"/>
    <cellStyle name="60% - akcent 2 6" xfId="98" xr:uid="{00000000-0005-0000-0000-000061000000}"/>
    <cellStyle name="60% - akcent 2 7" xfId="99" xr:uid="{00000000-0005-0000-0000-000062000000}"/>
    <cellStyle name="60% - akcent 2 8" xfId="100" xr:uid="{00000000-0005-0000-0000-000063000000}"/>
    <cellStyle name="60% - akcent 3 2" xfId="101" xr:uid="{00000000-0005-0000-0000-000064000000}"/>
    <cellStyle name="60% - akcent 3 3" xfId="102" xr:uid="{00000000-0005-0000-0000-000065000000}"/>
    <cellStyle name="60% - akcent 3 4" xfId="103" xr:uid="{00000000-0005-0000-0000-000066000000}"/>
    <cellStyle name="60% - akcent 3 5" xfId="104" xr:uid="{00000000-0005-0000-0000-000067000000}"/>
    <cellStyle name="60% - akcent 3 6" xfId="105" xr:uid="{00000000-0005-0000-0000-000068000000}"/>
    <cellStyle name="60% - akcent 3 7" xfId="106" xr:uid="{00000000-0005-0000-0000-000069000000}"/>
    <cellStyle name="60% - akcent 3 8" xfId="107" xr:uid="{00000000-0005-0000-0000-00006A000000}"/>
    <cellStyle name="60% - akcent 4 2" xfId="108" xr:uid="{00000000-0005-0000-0000-00006B000000}"/>
    <cellStyle name="60% - akcent 4 3" xfId="109" xr:uid="{00000000-0005-0000-0000-00006C000000}"/>
    <cellStyle name="60% - akcent 4 4" xfId="110" xr:uid="{00000000-0005-0000-0000-00006D000000}"/>
    <cellStyle name="60% - akcent 4 5" xfId="111" xr:uid="{00000000-0005-0000-0000-00006E000000}"/>
    <cellStyle name="60% - akcent 4 6" xfId="112" xr:uid="{00000000-0005-0000-0000-00006F000000}"/>
    <cellStyle name="60% - akcent 4 7" xfId="113" xr:uid="{00000000-0005-0000-0000-000070000000}"/>
    <cellStyle name="60% - akcent 4 8" xfId="114" xr:uid="{00000000-0005-0000-0000-000071000000}"/>
    <cellStyle name="60% - akcent 5 2" xfId="115" xr:uid="{00000000-0005-0000-0000-000072000000}"/>
    <cellStyle name="60% - akcent 5 3" xfId="116" xr:uid="{00000000-0005-0000-0000-000073000000}"/>
    <cellStyle name="60% - akcent 5 4" xfId="117" xr:uid="{00000000-0005-0000-0000-000074000000}"/>
    <cellStyle name="60% - akcent 5 5" xfId="118" xr:uid="{00000000-0005-0000-0000-000075000000}"/>
    <cellStyle name="60% - akcent 5 6" xfId="119" xr:uid="{00000000-0005-0000-0000-000076000000}"/>
    <cellStyle name="60% - akcent 5 7" xfId="120" xr:uid="{00000000-0005-0000-0000-000077000000}"/>
    <cellStyle name="60% - akcent 5 8" xfId="121" xr:uid="{00000000-0005-0000-0000-000078000000}"/>
    <cellStyle name="60% - akcent 6 2" xfId="122" xr:uid="{00000000-0005-0000-0000-000079000000}"/>
    <cellStyle name="60% - akcent 6 3" xfId="123" xr:uid="{00000000-0005-0000-0000-00007A000000}"/>
    <cellStyle name="60% - akcent 6 4" xfId="124" xr:uid="{00000000-0005-0000-0000-00007B000000}"/>
    <cellStyle name="60% - akcent 6 5" xfId="125" xr:uid="{00000000-0005-0000-0000-00007C000000}"/>
    <cellStyle name="60% - akcent 6 6" xfId="126" xr:uid="{00000000-0005-0000-0000-00007D000000}"/>
    <cellStyle name="60% - akcent 6 7" xfId="127" xr:uid="{00000000-0005-0000-0000-00007E000000}"/>
    <cellStyle name="60% - akcent 6 8" xfId="128" xr:uid="{00000000-0005-0000-0000-00007F000000}"/>
    <cellStyle name="Akcent 1 2" xfId="129" xr:uid="{00000000-0005-0000-0000-000080000000}"/>
    <cellStyle name="Akcent 1 3" xfId="130" xr:uid="{00000000-0005-0000-0000-000081000000}"/>
    <cellStyle name="Akcent 1 4" xfId="131" xr:uid="{00000000-0005-0000-0000-000082000000}"/>
    <cellStyle name="Akcent 1 5" xfId="132" xr:uid="{00000000-0005-0000-0000-000083000000}"/>
    <cellStyle name="Akcent 1 6" xfId="133" xr:uid="{00000000-0005-0000-0000-000084000000}"/>
    <cellStyle name="Akcent 1 7" xfId="134" xr:uid="{00000000-0005-0000-0000-000085000000}"/>
    <cellStyle name="Akcent 1 8" xfId="135" xr:uid="{00000000-0005-0000-0000-000086000000}"/>
    <cellStyle name="Akcent 2 2" xfId="136" xr:uid="{00000000-0005-0000-0000-000087000000}"/>
    <cellStyle name="Akcent 2 3" xfId="137" xr:uid="{00000000-0005-0000-0000-000088000000}"/>
    <cellStyle name="Akcent 2 4" xfId="138" xr:uid="{00000000-0005-0000-0000-000089000000}"/>
    <cellStyle name="Akcent 2 5" xfId="139" xr:uid="{00000000-0005-0000-0000-00008A000000}"/>
    <cellStyle name="Akcent 2 6" xfId="140" xr:uid="{00000000-0005-0000-0000-00008B000000}"/>
    <cellStyle name="Akcent 2 7" xfId="141" xr:uid="{00000000-0005-0000-0000-00008C000000}"/>
    <cellStyle name="Akcent 2 8" xfId="142" xr:uid="{00000000-0005-0000-0000-00008D000000}"/>
    <cellStyle name="Akcent 3 2" xfId="143" xr:uid="{00000000-0005-0000-0000-00008E000000}"/>
    <cellStyle name="Akcent 3 3" xfId="144" xr:uid="{00000000-0005-0000-0000-00008F000000}"/>
    <cellStyle name="Akcent 3 4" xfId="145" xr:uid="{00000000-0005-0000-0000-000090000000}"/>
    <cellStyle name="Akcent 3 5" xfId="146" xr:uid="{00000000-0005-0000-0000-000091000000}"/>
    <cellStyle name="Akcent 3 6" xfId="147" xr:uid="{00000000-0005-0000-0000-000092000000}"/>
    <cellStyle name="Akcent 3 7" xfId="148" xr:uid="{00000000-0005-0000-0000-000093000000}"/>
    <cellStyle name="Akcent 3 8" xfId="149" xr:uid="{00000000-0005-0000-0000-000094000000}"/>
    <cellStyle name="Akcent 4 2" xfId="150" xr:uid="{00000000-0005-0000-0000-000095000000}"/>
    <cellStyle name="Akcent 4 3" xfId="151" xr:uid="{00000000-0005-0000-0000-000096000000}"/>
    <cellStyle name="Akcent 4 4" xfId="152" xr:uid="{00000000-0005-0000-0000-000097000000}"/>
    <cellStyle name="Akcent 4 5" xfId="153" xr:uid="{00000000-0005-0000-0000-000098000000}"/>
    <cellStyle name="Akcent 4 6" xfId="154" xr:uid="{00000000-0005-0000-0000-000099000000}"/>
    <cellStyle name="Akcent 4 7" xfId="155" xr:uid="{00000000-0005-0000-0000-00009A000000}"/>
    <cellStyle name="Akcent 4 8" xfId="156" xr:uid="{00000000-0005-0000-0000-00009B000000}"/>
    <cellStyle name="Akcent 5 2" xfId="157" xr:uid="{00000000-0005-0000-0000-00009C000000}"/>
    <cellStyle name="Akcent 5 3" xfId="158" xr:uid="{00000000-0005-0000-0000-00009D000000}"/>
    <cellStyle name="Akcent 5 4" xfId="159" xr:uid="{00000000-0005-0000-0000-00009E000000}"/>
    <cellStyle name="Akcent 5 5" xfId="160" xr:uid="{00000000-0005-0000-0000-00009F000000}"/>
    <cellStyle name="Akcent 5 6" xfId="161" xr:uid="{00000000-0005-0000-0000-0000A0000000}"/>
    <cellStyle name="Akcent 5 7" xfId="162" xr:uid="{00000000-0005-0000-0000-0000A1000000}"/>
    <cellStyle name="Akcent 5 8" xfId="163" xr:uid="{00000000-0005-0000-0000-0000A2000000}"/>
    <cellStyle name="Akcent 6 2" xfId="164" xr:uid="{00000000-0005-0000-0000-0000A3000000}"/>
    <cellStyle name="Akcent 6 3" xfId="165" xr:uid="{00000000-0005-0000-0000-0000A4000000}"/>
    <cellStyle name="Akcent 6 4" xfId="166" xr:uid="{00000000-0005-0000-0000-0000A5000000}"/>
    <cellStyle name="Akcent 6 5" xfId="167" xr:uid="{00000000-0005-0000-0000-0000A6000000}"/>
    <cellStyle name="Akcent 6 6" xfId="168" xr:uid="{00000000-0005-0000-0000-0000A7000000}"/>
    <cellStyle name="Akcent 6 7" xfId="169" xr:uid="{00000000-0005-0000-0000-0000A8000000}"/>
    <cellStyle name="Akcent 6 8" xfId="170" xr:uid="{00000000-0005-0000-0000-0000A9000000}"/>
    <cellStyle name="Celda de comprobación 2" xfId="171" xr:uid="{00000000-0005-0000-0000-0000AA000000}"/>
    <cellStyle name="Currency 2" xfId="172" xr:uid="{00000000-0005-0000-0000-0000AB000000}"/>
    <cellStyle name="Currency 2 2" xfId="173" xr:uid="{00000000-0005-0000-0000-0000AC000000}"/>
    <cellStyle name="Currency 2 3" xfId="174" xr:uid="{00000000-0005-0000-0000-0000AD000000}"/>
    <cellStyle name="Dane wejściowe 2" xfId="175" xr:uid="{00000000-0005-0000-0000-0000AE000000}"/>
    <cellStyle name="Dane wejściowe 2 2" xfId="176" xr:uid="{00000000-0005-0000-0000-0000AF000000}"/>
    <cellStyle name="Dane wejściowe 2 3" xfId="177" xr:uid="{00000000-0005-0000-0000-0000B0000000}"/>
    <cellStyle name="Dane wejściowe 2 4" xfId="178" xr:uid="{00000000-0005-0000-0000-0000B1000000}"/>
    <cellStyle name="Dane wejściowe 3" xfId="179" xr:uid="{00000000-0005-0000-0000-0000B2000000}"/>
    <cellStyle name="Dane wejściowe 3 2" xfId="180" xr:uid="{00000000-0005-0000-0000-0000B3000000}"/>
    <cellStyle name="Dane wejściowe 3 3" xfId="181" xr:uid="{00000000-0005-0000-0000-0000B4000000}"/>
    <cellStyle name="Dane wejściowe 3 4" xfId="182" xr:uid="{00000000-0005-0000-0000-0000B5000000}"/>
    <cellStyle name="Dane wejściowe 4" xfId="183" xr:uid="{00000000-0005-0000-0000-0000B6000000}"/>
    <cellStyle name="Dane wejściowe 4 2" xfId="184" xr:uid="{00000000-0005-0000-0000-0000B7000000}"/>
    <cellStyle name="Dane wejściowe 4 3" xfId="185" xr:uid="{00000000-0005-0000-0000-0000B8000000}"/>
    <cellStyle name="Dane wejściowe 4 4" xfId="186" xr:uid="{00000000-0005-0000-0000-0000B9000000}"/>
    <cellStyle name="Dane wejściowe 5" xfId="187" xr:uid="{00000000-0005-0000-0000-0000BA000000}"/>
    <cellStyle name="Dane wejściowe 5 2" xfId="188" xr:uid="{00000000-0005-0000-0000-0000BB000000}"/>
    <cellStyle name="Dane wejściowe 5 3" xfId="189" xr:uid="{00000000-0005-0000-0000-0000BC000000}"/>
    <cellStyle name="Dane wejściowe 5 4" xfId="190" xr:uid="{00000000-0005-0000-0000-0000BD000000}"/>
    <cellStyle name="Dane wejściowe 6" xfId="191" xr:uid="{00000000-0005-0000-0000-0000BE000000}"/>
    <cellStyle name="Dane wejściowe 6 2" xfId="192" xr:uid="{00000000-0005-0000-0000-0000BF000000}"/>
    <cellStyle name="Dane wejściowe 6 3" xfId="193" xr:uid="{00000000-0005-0000-0000-0000C0000000}"/>
    <cellStyle name="Dane wejściowe 6 4" xfId="194" xr:uid="{00000000-0005-0000-0000-0000C1000000}"/>
    <cellStyle name="Dane wejściowe 7" xfId="195" xr:uid="{00000000-0005-0000-0000-0000C2000000}"/>
    <cellStyle name="Dane wejściowe 7 2" xfId="196" xr:uid="{00000000-0005-0000-0000-0000C3000000}"/>
    <cellStyle name="Dane wejściowe 7 3" xfId="197" xr:uid="{00000000-0005-0000-0000-0000C4000000}"/>
    <cellStyle name="Dane wejściowe 7 4" xfId="198" xr:uid="{00000000-0005-0000-0000-0000C5000000}"/>
    <cellStyle name="Dane wejściowe 8" xfId="199" xr:uid="{00000000-0005-0000-0000-0000C6000000}"/>
    <cellStyle name="Dane wejściowe 8 2" xfId="200" xr:uid="{00000000-0005-0000-0000-0000C7000000}"/>
    <cellStyle name="Dane wejściowe 8 3" xfId="201" xr:uid="{00000000-0005-0000-0000-0000C8000000}"/>
    <cellStyle name="Dane wejściowe 8 4" xfId="202" xr:uid="{00000000-0005-0000-0000-0000C9000000}"/>
    <cellStyle name="Dane wyjściowe 2" xfId="203" xr:uid="{00000000-0005-0000-0000-0000CA000000}"/>
    <cellStyle name="Dane wyjściowe 2 2" xfId="204" xr:uid="{00000000-0005-0000-0000-0000CB000000}"/>
    <cellStyle name="Dane wyjściowe 2 3" xfId="205" xr:uid="{00000000-0005-0000-0000-0000CC000000}"/>
    <cellStyle name="Dane wyjściowe 2 4" xfId="206" xr:uid="{00000000-0005-0000-0000-0000CD000000}"/>
    <cellStyle name="Dane wyjściowe 3" xfId="207" xr:uid="{00000000-0005-0000-0000-0000CE000000}"/>
    <cellStyle name="Dane wyjściowe 3 2" xfId="208" xr:uid="{00000000-0005-0000-0000-0000CF000000}"/>
    <cellStyle name="Dane wyjściowe 3 3" xfId="209" xr:uid="{00000000-0005-0000-0000-0000D0000000}"/>
    <cellStyle name="Dane wyjściowe 3 4" xfId="210" xr:uid="{00000000-0005-0000-0000-0000D1000000}"/>
    <cellStyle name="Dane wyjściowe 4" xfId="211" xr:uid="{00000000-0005-0000-0000-0000D2000000}"/>
    <cellStyle name="Dane wyjściowe 4 2" xfId="212" xr:uid="{00000000-0005-0000-0000-0000D3000000}"/>
    <cellStyle name="Dane wyjściowe 4 3" xfId="213" xr:uid="{00000000-0005-0000-0000-0000D4000000}"/>
    <cellStyle name="Dane wyjściowe 4 4" xfId="214" xr:uid="{00000000-0005-0000-0000-0000D5000000}"/>
    <cellStyle name="Dane wyjściowe 5" xfId="215" xr:uid="{00000000-0005-0000-0000-0000D6000000}"/>
    <cellStyle name="Dane wyjściowe 5 2" xfId="216" xr:uid="{00000000-0005-0000-0000-0000D7000000}"/>
    <cellStyle name="Dane wyjściowe 5 3" xfId="217" xr:uid="{00000000-0005-0000-0000-0000D8000000}"/>
    <cellStyle name="Dane wyjściowe 5 4" xfId="218" xr:uid="{00000000-0005-0000-0000-0000D9000000}"/>
    <cellStyle name="Dane wyjściowe 6" xfId="219" xr:uid="{00000000-0005-0000-0000-0000DA000000}"/>
    <cellStyle name="Dane wyjściowe 6 2" xfId="220" xr:uid="{00000000-0005-0000-0000-0000DB000000}"/>
    <cellStyle name="Dane wyjściowe 6 3" xfId="221" xr:uid="{00000000-0005-0000-0000-0000DC000000}"/>
    <cellStyle name="Dane wyjściowe 6 4" xfId="222" xr:uid="{00000000-0005-0000-0000-0000DD000000}"/>
    <cellStyle name="Dane wyjściowe 7" xfId="223" xr:uid="{00000000-0005-0000-0000-0000DE000000}"/>
    <cellStyle name="Dane wyjściowe 7 2" xfId="224" xr:uid="{00000000-0005-0000-0000-0000DF000000}"/>
    <cellStyle name="Dane wyjściowe 7 3" xfId="225" xr:uid="{00000000-0005-0000-0000-0000E0000000}"/>
    <cellStyle name="Dane wyjściowe 7 4" xfId="226" xr:uid="{00000000-0005-0000-0000-0000E1000000}"/>
    <cellStyle name="Dane wyjściowe 8" xfId="227" xr:uid="{00000000-0005-0000-0000-0000E2000000}"/>
    <cellStyle name="Dane wyjściowe 8 2" xfId="228" xr:uid="{00000000-0005-0000-0000-0000E3000000}"/>
    <cellStyle name="Dane wyjściowe 8 3" xfId="229" xr:uid="{00000000-0005-0000-0000-0000E4000000}"/>
    <cellStyle name="Dane wyjściowe 8 4" xfId="230" xr:uid="{00000000-0005-0000-0000-0000E5000000}"/>
    <cellStyle name="Divider" xfId="231" xr:uid="{00000000-0005-0000-0000-0000E6000000}"/>
    <cellStyle name="Dobre 2" xfId="232" xr:uid="{00000000-0005-0000-0000-0000E7000000}"/>
    <cellStyle name="Dobre 3" xfId="233" xr:uid="{00000000-0005-0000-0000-0000E8000000}"/>
    <cellStyle name="Dobre 4" xfId="234" xr:uid="{00000000-0005-0000-0000-0000E9000000}"/>
    <cellStyle name="Dobre 5" xfId="235" xr:uid="{00000000-0005-0000-0000-0000EA000000}"/>
    <cellStyle name="Dobre 6" xfId="236" xr:uid="{00000000-0005-0000-0000-0000EB000000}"/>
    <cellStyle name="Dobre 7" xfId="237" xr:uid="{00000000-0005-0000-0000-0000EC000000}"/>
    <cellStyle name="Dobre 8" xfId="238" xr:uid="{00000000-0005-0000-0000-0000ED000000}"/>
    <cellStyle name="Entrada 2" xfId="239" xr:uid="{00000000-0005-0000-0000-0000EE000000}"/>
    <cellStyle name="ExternalShValue" xfId="240" xr:uid="{00000000-0005-0000-0000-0000EF000000}"/>
    <cellStyle name="FormulaValue" xfId="241" xr:uid="{00000000-0005-0000-0000-0000F0000000}"/>
    <cellStyle name="Grey" xfId="242" xr:uid="{00000000-0005-0000-0000-0000F1000000}"/>
    <cellStyle name="Input [yellow]" xfId="243" xr:uid="{00000000-0005-0000-0000-0000F2000000}"/>
    <cellStyle name="Input [yellow] 2" xfId="244" xr:uid="{00000000-0005-0000-0000-0000F3000000}"/>
    <cellStyle name="InputValue" xfId="245" xr:uid="{00000000-0005-0000-0000-0000F4000000}"/>
    <cellStyle name="Komórka połączona 2" xfId="246" xr:uid="{00000000-0005-0000-0000-0000F5000000}"/>
    <cellStyle name="Komórka połączona 3" xfId="247" xr:uid="{00000000-0005-0000-0000-0000F6000000}"/>
    <cellStyle name="Komórka połączona 4" xfId="248" xr:uid="{00000000-0005-0000-0000-0000F7000000}"/>
    <cellStyle name="Komórka połączona 5" xfId="249" xr:uid="{00000000-0005-0000-0000-0000F8000000}"/>
    <cellStyle name="Komórka połączona 6" xfId="250" xr:uid="{00000000-0005-0000-0000-0000F9000000}"/>
    <cellStyle name="Komórka połączona 7" xfId="251" xr:uid="{00000000-0005-0000-0000-0000FA000000}"/>
    <cellStyle name="Komórka połączona 8" xfId="252" xr:uid="{00000000-0005-0000-0000-0000FB000000}"/>
    <cellStyle name="Komórka zaznaczona 2" xfId="253" xr:uid="{00000000-0005-0000-0000-0000FC000000}"/>
    <cellStyle name="Komórka zaznaczona 3" xfId="254" xr:uid="{00000000-0005-0000-0000-0000FD000000}"/>
    <cellStyle name="Komórka zaznaczona 4" xfId="255" xr:uid="{00000000-0005-0000-0000-0000FE000000}"/>
    <cellStyle name="Komórka zaznaczona 5" xfId="256" xr:uid="{00000000-0005-0000-0000-0000FF000000}"/>
    <cellStyle name="Komórka zaznaczona 6" xfId="257" xr:uid="{00000000-0005-0000-0000-000000010000}"/>
    <cellStyle name="Komórka zaznaczona 7" xfId="258" xr:uid="{00000000-0005-0000-0000-000001010000}"/>
    <cellStyle name="Komórka zaznaczona 8" xfId="259" xr:uid="{00000000-0005-0000-0000-000002010000}"/>
    <cellStyle name="Millares [0] 2" xfId="260" xr:uid="{00000000-0005-0000-0000-000003010000}"/>
    <cellStyle name="Millares [0] 3" xfId="261" xr:uid="{00000000-0005-0000-0000-000004010000}"/>
    <cellStyle name="Moneda [0] 2" xfId="262" xr:uid="{00000000-0005-0000-0000-000005010000}"/>
    <cellStyle name="Moneda [0] 3" xfId="263" xr:uid="{00000000-0005-0000-0000-000006010000}"/>
    <cellStyle name="Moneda [0] 3 10" xfId="264" xr:uid="{00000000-0005-0000-0000-000007010000}"/>
    <cellStyle name="Moneda [0] 3 10 2" xfId="265" xr:uid="{00000000-0005-0000-0000-000008010000}"/>
    <cellStyle name="Moneda [0] 3 10 3" xfId="266" xr:uid="{00000000-0005-0000-0000-000009010000}"/>
    <cellStyle name="Moneda [0] 3 11" xfId="267" xr:uid="{00000000-0005-0000-0000-00000A010000}"/>
    <cellStyle name="Moneda [0] 3 12" xfId="268" xr:uid="{00000000-0005-0000-0000-00000B010000}"/>
    <cellStyle name="Moneda [0] 3 2" xfId="269" xr:uid="{00000000-0005-0000-0000-00000C010000}"/>
    <cellStyle name="Moneda [0] 3 2 2" xfId="270" xr:uid="{00000000-0005-0000-0000-00000D010000}"/>
    <cellStyle name="Moneda [0] 3 2 2 2" xfId="271" xr:uid="{00000000-0005-0000-0000-00000E010000}"/>
    <cellStyle name="Moneda [0] 3 2 2 2 2" xfId="272" xr:uid="{00000000-0005-0000-0000-00000F010000}"/>
    <cellStyle name="Moneda [0] 3 2 2 2 2 2" xfId="273" xr:uid="{00000000-0005-0000-0000-000010010000}"/>
    <cellStyle name="Moneda [0] 3 2 2 2 2 2 2" xfId="274" xr:uid="{00000000-0005-0000-0000-000011010000}"/>
    <cellStyle name="Moneda [0] 3 2 2 2 2 2 2 2" xfId="275" xr:uid="{00000000-0005-0000-0000-000012010000}"/>
    <cellStyle name="Moneda [0] 3 2 2 2 2 2 2 2 2" xfId="276" xr:uid="{00000000-0005-0000-0000-000013010000}"/>
    <cellStyle name="Moneda [0] 3 2 2 2 2 2 2 2 3" xfId="277" xr:uid="{00000000-0005-0000-0000-000014010000}"/>
    <cellStyle name="Moneda [0] 3 2 2 2 2 2 2 3" xfId="278" xr:uid="{00000000-0005-0000-0000-000015010000}"/>
    <cellStyle name="Moneda [0] 3 2 2 2 2 2 2 4" xfId="279" xr:uid="{00000000-0005-0000-0000-000016010000}"/>
    <cellStyle name="Moneda [0] 3 2 2 2 2 2 3" xfId="280" xr:uid="{00000000-0005-0000-0000-000017010000}"/>
    <cellStyle name="Moneda [0] 3 2 2 2 2 2 3 2" xfId="281" xr:uid="{00000000-0005-0000-0000-000018010000}"/>
    <cellStyle name="Moneda [0] 3 2 2 2 2 2 3 3" xfId="282" xr:uid="{00000000-0005-0000-0000-000019010000}"/>
    <cellStyle name="Moneda [0] 3 2 2 2 2 2 4" xfId="283" xr:uid="{00000000-0005-0000-0000-00001A010000}"/>
    <cellStyle name="Moneda [0] 3 2 2 2 2 2 5" xfId="284" xr:uid="{00000000-0005-0000-0000-00001B010000}"/>
    <cellStyle name="Moneda [0] 3 2 2 2 2 3" xfId="285" xr:uid="{00000000-0005-0000-0000-00001C010000}"/>
    <cellStyle name="Moneda [0] 3 2 2 2 2 3 2" xfId="286" xr:uid="{00000000-0005-0000-0000-00001D010000}"/>
    <cellStyle name="Moneda [0] 3 2 2 2 2 3 2 2" xfId="287" xr:uid="{00000000-0005-0000-0000-00001E010000}"/>
    <cellStyle name="Moneda [0] 3 2 2 2 2 3 2 3" xfId="288" xr:uid="{00000000-0005-0000-0000-00001F010000}"/>
    <cellStyle name="Moneda [0] 3 2 2 2 2 3 3" xfId="289" xr:uid="{00000000-0005-0000-0000-000020010000}"/>
    <cellStyle name="Moneda [0] 3 2 2 2 2 3 4" xfId="290" xr:uid="{00000000-0005-0000-0000-000021010000}"/>
    <cellStyle name="Moneda [0] 3 2 2 2 2 4" xfId="291" xr:uid="{00000000-0005-0000-0000-000022010000}"/>
    <cellStyle name="Moneda [0] 3 2 2 2 2 4 2" xfId="292" xr:uid="{00000000-0005-0000-0000-000023010000}"/>
    <cellStyle name="Moneda [0] 3 2 2 2 2 4 3" xfId="293" xr:uid="{00000000-0005-0000-0000-000024010000}"/>
    <cellStyle name="Moneda [0] 3 2 2 2 2 5" xfId="294" xr:uid="{00000000-0005-0000-0000-000025010000}"/>
    <cellStyle name="Moneda [0] 3 2 2 2 2 6" xfId="295" xr:uid="{00000000-0005-0000-0000-000026010000}"/>
    <cellStyle name="Moneda [0] 3 2 2 2 3" xfId="296" xr:uid="{00000000-0005-0000-0000-000027010000}"/>
    <cellStyle name="Moneda [0] 3 2 2 2 3 2" xfId="297" xr:uid="{00000000-0005-0000-0000-000028010000}"/>
    <cellStyle name="Moneda [0] 3 2 2 2 3 2 2" xfId="298" xr:uid="{00000000-0005-0000-0000-000029010000}"/>
    <cellStyle name="Moneda [0] 3 2 2 2 3 2 2 2" xfId="299" xr:uid="{00000000-0005-0000-0000-00002A010000}"/>
    <cellStyle name="Moneda [0] 3 2 2 2 3 2 2 3" xfId="300" xr:uid="{00000000-0005-0000-0000-00002B010000}"/>
    <cellStyle name="Moneda [0] 3 2 2 2 3 2 3" xfId="301" xr:uid="{00000000-0005-0000-0000-00002C010000}"/>
    <cellStyle name="Moneda [0] 3 2 2 2 3 2 4" xfId="302" xr:uid="{00000000-0005-0000-0000-00002D010000}"/>
    <cellStyle name="Moneda [0] 3 2 2 2 3 3" xfId="303" xr:uid="{00000000-0005-0000-0000-00002E010000}"/>
    <cellStyle name="Moneda [0] 3 2 2 2 3 3 2" xfId="304" xr:uid="{00000000-0005-0000-0000-00002F010000}"/>
    <cellStyle name="Moneda [0] 3 2 2 2 3 3 3" xfId="305" xr:uid="{00000000-0005-0000-0000-000030010000}"/>
    <cellStyle name="Moneda [0] 3 2 2 2 3 4" xfId="306" xr:uid="{00000000-0005-0000-0000-000031010000}"/>
    <cellStyle name="Moneda [0] 3 2 2 2 3 5" xfId="307" xr:uid="{00000000-0005-0000-0000-000032010000}"/>
    <cellStyle name="Moneda [0] 3 2 2 2 4" xfId="308" xr:uid="{00000000-0005-0000-0000-000033010000}"/>
    <cellStyle name="Moneda [0] 3 2 2 2 4 2" xfId="309" xr:uid="{00000000-0005-0000-0000-000034010000}"/>
    <cellStyle name="Moneda [0] 3 2 2 2 4 2 2" xfId="310" xr:uid="{00000000-0005-0000-0000-000035010000}"/>
    <cellStyle name="Moneda [0] 3 2 2 2 4 2 3" xfId="311" xr:uid="{00000000-0005-0000-0000-000036010000}"/>
    <cellStyle name="Moneda [0] 3 2 2 2 4 3" xfId="312" xr:uid="{00000000-0005-0000-0000-000037010000}"/>
    <cellStyle name="Moneda [0] 3 2 2 2 4 4" xfId="313" xr:uid="{00000000-0005-0000-0000-000038010000}"/>
    <cellStyle name="Moneda [0] 3 2 2 2 5" xfId="314" xr:uid="{00000000-0005-0000-0000-000039010000}"/>
    <cellStyle name="Moneda [0] 3 2 2 2 5 2" xfId="315" xr:uid="{00000000-0005-0000-0000-00003A010000}"/>
    <cellStyle name="Moneda [0] 3 2 2 2 5 3" xfId="316" xr:uid="{00000000-0005-0000-0000-00003B010000}"/>
    <cellStyle name="Moneda [0] 3 2 2 2 6" xfId="317" xr:uid="{00000000-0005-0000-0000-00003C010000}"/>
    <cellStyle name="Moneda [0] 3 2 2 2 7" xfId="318" xr:uid="{00000000-0005-0000-0000-00003D010000}"/>
    <cellStyle name="Moneda [0] 3 2 2 3" xfId="319" xr:uid="{00000000-0005-0000-0000-00003E010000}"/>
    <cellStyle name="Moneda [0] 3 2 2 3 2" xfId="320" xr:uid="{00000000-0005-0000-0000-00003F010000}"/>
    <cellStyle name="Moneda [0] 3 2 2 3 2 2" xfId="321" xr:uid="{00000000-0005-0000-0000-000040010000}"/>
    <cellStyle name="Moneda [0] 3 2 2 3 2 2 2" xfId="322" xr:uid="{00000000-0005-0000-0000-000041010000}"/>
    <cellStyle name="Moneda [0] 3 2 2 3 2 2 2 2" xfId="323" xr:uid="{00000000-0005-0000-0000-000042010000}"/>
    <cellStyle name="Moneda [0] 3 2 2 3 2 2 2 3" xfId="324" xr:uid="{00000000-0005-0000-0000-000043010000}"/>
    <cellStyle name="Moneda [0] 3 2 2 3 2 2 3" xfId="325" xr:uid="{00000000-0005-0000-0000-000044010000}"/>
    <cellStyle name="Moneda [0] 3 2 2 3 2 2 4" xfId="326" xr:uid="{00000000-0005-0000-0000-000045010000}"/>
    <cellStyle name="Moneda [0] 3 2 2 3 2 3" xfId="327" xr:uid="{00000000-0005-0000-0000-000046010000}"/>
    <cellStyle name="Moneda [0] 3 2 2 3 2 3 2" xfId="328" xr:uid="{00000000-0005-0000-0000-000047010000}"/>
    <cellStyle name="Moneda [0] 3 2 2 3 2 3 3" xfId="329" xr:uid="{00000000-0005-0000-0000-000048010000}"/>
    <cellStyle name="Moneda [0] 3 2 2 3 2 4" xfId="330" xr:uid="{00000000-0005-0000-0000-000049010000}"/>
    <cellStyle name="Moneda [0] 3 2 2 3 2 5" xfId="331" xr:uid="{00000000-0005-0000-0000-00004A010000}"/>
    <cellStyle name="Moneda [0] 3 2 2 3 3" xfId="332" xr:uid="{00000000-0005-0000-0000-00004B010000}"/>
    <cellStyle name="Moneda [0] 3 2 2 3 3 2" xfId="333" xr:uid="{00000000-0005-0000-0000-00004C010000}"/>
    <cellStyle name="Moneda [0] 3 2 2 3 3 2 2" xfId="334" xr:uid="{00000000-0005-0000-0000-00004D010000}"/>
    <cellStyle name="Moneda [0] 3 2 2 3 3 2 3" xfId="335" xr:uid="{00000000-0005-0000-0000-00004E010000}"/>
    <cellStyle name="Moneda [0] 3 2 2 3 3 3" xfId="336" xr:uid="{00000000-0005-0000-0000-00004F010000}"/>
    <cellStyle name="Moneda [0] 3 2 2 3 3 4" xfId="337" xr:uid="{00000000-0005-0000-0000-000050010000}"/>
    <cellStyle name="Moneda [0] 3 2 2 3 4" xfId="338" xr:uid="{00000000-0005-0000-0000-000051010000}"/>
    <cellStyle name="Moneda [0] 3 2 2 3 4 2" xfId="339" xr:uid="{00000000-0005-0000-0000-000052010000}"/>
    <cellStyle name="Moneda [0] 3 2 2 3 4 3" xfId="340" xr:uid="{00000000-0005-0000-0000-000053010000}"/>
    <cellStyle name="Moneda [0] 3 2 2 3 5" xfId="341" xr:uid="{00000000-0005-0000-0000-000054010000}"/>
    <cellStyle name="Moneda [0] 3 2 2 3 6" xfId="342" xr:uid="{00000000-0005-0000-0000-000055010000}"/>
    <cellStyle name="Moneda [0] 3 2 2 4" xfId="343" xr:uid="{00000000-0005-0000-0000-000056010000}"/>
    <cellStyle name="Moneda [0] 3 2 2 4 2" xfId="344" xr:uid="{00000000-0005-0000-0000-000057010000}"/>
    <cellStyle name="Moneda [0] 3 2 2 4 2 2" xfId="345" xr:uid="{00000000-0005-0000-0000-000058010000}"/>
    <cellStyle name="Moneda [0] 3 2 2 4 2 2 2" xfId="346" xr:uid="{00000000-0005-0000-0000-000059010000}"/>
    <cellStyle name="Moneda [0] 3 2 2 4 2 2 3" xfId="347" xr:uid="{00000000-0005-0000-0000-00005A010000}"/>
    <cellStyle name="Moneda [0] 3 2 2 4 2 3" xfId="348" xr:uid="{00000000-0005-0000-0000-00005B010000}"/>
    <cellStyle name="Moneda [0] 3 2 2 4 2 4" xfId="349" xr:uid="{00000000-0005-0000-0000-00005C010000}"/>
    <cellStyle name="Moneda [0] 3 2 2 4 3" xfId="350" xr:uid="{00000000-0005-0000-0000-00005D010000}"/>
    <cellStyle name="Moneda [0] 3 2 2 4 3 2" xfId="351" xr:uid="{00000000-0005-0000-0000-00005E010000}"/>
    <cellStyle name="Moneda [0] 3 2 2 4 3 3" xfId="352" xr:uid="{00000000-0005-0000-0000-00005F010000}"/>
    <cellStyle name="Moneda [0] 3 2 2 4 4" xfId="353" xr:uid="{00000000-0005-0000-0000-000060010000}"/>
    <cellStyle name="Moneda [0] 3 2 2 4 5" xfId="354" xr:uid="{00000000-0005-0000-0000-000061010000}"/>
    <cellStyle name="Moneda [0] 3 2 2 5" xfId="355" xr:uid="{00000000-0005-0000-0000-000062010000}"/>
    <cellStyle name="Moneda [0] 3 2 2 5 2" xfId="356" xr:uid="{00000000-0005-0000-0000-000063010000}"/>
    <cellStyle name="Moneda [0] 3 2 2 5 2 2" xfId="357" xr:uid="{00000000-0005-0000-0000-000064010000}"/>
    <cellStyle name="Moneda [0] 3 2 2 5 2 3" xfId="358" xr:uid="{00000000-0005-0000-0000-000065010000}"/>
    <cellStyle name="Moneda [0] 3 2 2 5 3" xfId="359" xr:uid="{00000000-0005-0000-0000-000066010000}"/>
    <cellStyle name="Moneda [0] 3 2 2 5 4" xfId="360" xr:uid="{00000000-0005-0000-0000-000067010000}"/>
    <cellStyle name="Moneda [0] 3 2 2 6" xfId="361" xr:uid="{00000000-0005-0000-0000-000068010000}"/>
    <cellStyle name="Moneda [0] 3 2 2 6 2" xfId="362" xr:uid="{00000000-0005-0000-0000-000069010000}"/>
    <cellStyle name="Moneda [0] 3 2 2 6 3" xfId="363" xr:uid="{00000000-0005-0000-0000-00006A010000}"/>
    <cellStyle name="Moneda [0] 3 2 2 7" xfId="364" xr:uid="{00000000-0005-0000-0000-00006B010000}"/>
    <cellStyle name="Moneda [0] 3 2 2 8" xfId="365" xr:uid="{00000000-0005-0000-0000-00006C010000}"/>
    <cellStyle name="Moneda [0] 3 2 3" xfId="366" xr:uid="{00000000-0005-0000-0000-00006D010000}"/>
    <cellStyle name="Moneda [0] 3 2 3 2" xfId="367" xr:uid="{00000000-0005-0000-0000-00006E010000}"/>
    <cellStyle name="Moneda [0] 3 2 3 2 2" xfId="368" xr:uid="{00000000-0005-0000-0000-00006F010000}"/>
    <cellStyle name="Moneda [0] 3 2 3 2 2 2" xfId="369" xr:uid="{00000000-0005-0000-0000-000070010000}"/>
    <cellStyle name="Moneda [0] 3 2 3 2 2 2 2" xfId="370" xr:uid="{00000000-0005-0000-0000-000071010000}"/>
    <cellStyle name="Moneda [0] 3 2 3 2 2 2 2 2" xfId="371" xr:uid="{00000000-0005-0000-0000-000072010000}"/>
    <cellStyle name="Moneda [0] 3 2 3 2 2 2 2 3" xfId="372" xr:uid="{00000000-0005-0000-0000-000073010000}"/>
    <cellStyle name="Moneda [0] 3 2 3 2 2 2 3" xfId="373" xr:uid="{00000000-0005-0000-0000-000074010000}"/>
    <cellStyle name="Moneda [0] 3 2 3 2 2 2 4" xfId="374" xr:uid="{00000000-0005-0000-0000-000075010000}"/>
    <cellStyle name="Moneda [0] 3 2 3 2 2 3" xfId="375" xr:uid="{00000000-0005-0000-0000-000076010000}"/>
    <cellStyle name="Moneda [0] 3 2 3 2 2 3 2" xfId="376" xr:uid="{00000000-0005-0000-0000-000077010000}"/>
    <cellStyle name="Moneda [0] 3 2 3 2 2 3 3" xfId="377" xr:uid="{00000000-0005-0000-0000-000078010000}"/>
    <cellStyle name="Moneda [0] 3 2 3 2 2 4" xfId="378" xr:uid="{00000000-0005-0000-0000-000079010000}"/>
    <cellStyle name="Moneda [0] 3 2 3 2 2 5" xfId="379" xr:uid="{00000000-0005-0000-0000-00007A010000}"/>
    <cellStyle name="Moneda [0] 3 2 3 2 3" xfId="380" xr:uid="{00000000-0005-0000-0000-00007B010000}"/>
    <cellStyle name="Moneda [0] 3 2 3 2 3 2" xfId="381" xr:uid="{00000000-0005-0000-0000-00007C010000}"/>
    <cellStyle name="Moneda [0] 3 2 3 2 3 2 2" xfId="382" xr:uid="{00000000-0005-0000-0000-00007D010000}"/>
    <cellStyle name="Moneda [0] 3 2 3 2 3 2 3" xfId="383" xr:uid="{00000000-0005-0000-0000-00007E010000}"/>
    <cellStyle name="Moneda [0] 3 2 3 2 3 3" xfId="384" xr:uid="{00000000-0005-0000-0000-00007F010000}"/>
    <cellStyle name="Moneda [0] 3 2 3 2 3 4" xfId="385" xr:uid="{00000000-0005-0000-0000-000080010000}"/>
    <cellStyle name="Moneda [0] 3 2 3 2 4" xfId="386" xr:uid="{00000000-0005-0000-0000-000081010000}"/>
    <cellStyle name="Moneda [0] 3 2 3 2 4 2" xfId="387" xr:uid="{00000000-0005-0000-0000-000082010000}"/>
    <cellStyle name="Moneda [0] 3 2 3 2 4 3" xfId="388" xr:uid="{00000000-0005-0000-0000-000083010000}"/>
    <cellStyle name="Moneda [0] 3 2 3 2 5" xfId="389" xr:uid="{00000000-0005-0000-0000-000084010000}"/>
    <cellStyle name="Moneda [0] 3 2 3 2 6" xfId="390" xr:uid="{00000000-0005-0000-0000-000085010000}"/>
    <cellStyle name="Moneda [0] 3 2 3 3" xfId="391" xr:uid="{00000000-0005-0000-0000-000086010000}"/>
    <cellStyle name="Moneda [0] 3 2 3 3 2" xfId="392" xr:uid="{00000000-0005-0000-0000-000087010000}"/>
    <cellStyle name="Moneda [0] 3 2 3 3 2 2" xfId="393" xr:uid="{00000000-0005-0000-0000-000088010000}"/>
    <cellStyle name="Moneda [0] 3 2 3 3 2 2 2" xfId="394" xr:uid="{00000000-0005-0000-0000-000089010000}"/>
    <cellStyle name="Moneda [0] 3 2 3 3 2 2 3" xfId="395" xr:uid="{00000000-0005-0000-0000-00008A010000}"/>
    <cellStyle name="Moneda [0] 3 2 3 3 2 3" xfId="396" xr:uid="{00000000-0005-0000-0000-00008B010000}"/>
    <cellStyle name="Moneda [0] 3 2 3 3 2 4" xfId="397" xr:uid="{00000000-0005-0000-0000-00008C010000}"/>
    <cellStyle name="Moneda [0] 3 2 3 3 3" xfId="398" xr:uid="{00000000-0005-0000-0000-00008D010000}"/>
    <cellStyle name="Moneda [0] 3 2 3 3 3 2" xfId="399" xr:uid="{00000000-0005-0000-0000-00008E010000}"/>
    <cellStyle name="Moneda [0] 3 2 3 3 3 3" xfId="400" xr:uid="{00000000-0005-0000-0000-00008F010000}"/>
    <cellStyle name="Moneda [0] 3 2 3 3 4" xfId="401" xr:uid="{00000000-0005-0000-0000-000090010000}"/>
    <cellStyle name="Moneda [0] 3 2 3 3 5" xfId="402" xr:uid="{00000000-0005-0000-0000-000091010000}"/>
    <cellStyle name="Moneda [0] 3 2 3 4" xfId="403" xr:uid="{00000000-0005-0000-0000-000092010000}"/>
    <cellStyle name="Moneda [0] 3 2 3 4 2" xfId="404" xr:uid="{00000000-0005-0000-0000-000093010000}"/>
    <cellStyle name="Moneda [0] 3 2 3 4 2 2" xfId="405" xr:uid="{00000000-0005-0000-0000-000094010000}"/>
    <cellStyle name="Moneda [0] 3 2 3 4 2 3" xfId="406" xr:uid="{00000000-0005-0000-0000-000095010000}"/>
    <cellStyle name="Moneda [0] 3 2 3 4 3" xfId="407" xr:uid="{00000000-0005-0000-0000-000096010000}"/>
    <cellStyle name="Moneda [0] 3 2 3 4 4" xfId="408" xr:uid="{00000000-0005-0000-0000-000097010000}"/>
    <cellStyle name="Moneda [0] 3 2 3 5" xfId="409" xr:uid="{00000000-0005-0000-0000-000098010000}"/>
    <cellStyle name="Moneda [0] 3 2 3 5 2" xfId="410" xr:uid="{00000000-0005-0000-0000-000099010000}"/>
    <cellStyle name="Moneda [0] 3 2 3 5 3" xfId="411" xr:uid="{00000000-0005-0000-0000-00009A010000}"/>
    <cellStyle name="Moneda [0] 3 2 3 6" xfId="412" xr:uid="{00000000-0005-0000-0000-00009B010000}"/>
    <cellStyle name="Moneda [0] 3 2 3 7" xfId="413" xr:uid="{00000000-0005-0000-0000-00009C010000}"/>
    <cellStyle name="Moneda [0] 3 2 4" xfId="414" xr:uid="{00000000-0005-0000-0000-00009D010000}"/>
    <cellStyle name="Moneda [0] 3 2 4 2" xfId="415" xr:uid="{00000000-0005-0000-0000-00009E010000}"/>
    <cellStyle name="Moneda [0] 3 2 4 2 2" xfId="416" xr:uid="{00000000-0005-0000-0000-00009F010000}"/>
    <cellStyle name="Moneda [0] 3 2 4 2 2 2" xfId="417" xr:uid="{00000000-0005-0000-0000-0000A0010000}"/>
    <cellStyle name="Moneda [0] 3 2 4 2 2 2 2" xfId="418" xr:uid="{00000000-0005-0000-0000-0000A1010000}"/>
    <cellStyle name="Moneda [0] 3 2 4 2 2 2 3" xfId="419" xr:uid="{00000000-0005-0000-0000-0000A2010000}"/>
    <cellStyle name="Moneda [0] 3 2 4 2 2 3" xfId="420" xr:uid="{00000000-0005-0000-0000-0000A3010000}"/>
    <cellStyle name="Moneda [0] 3 2 4 2 2 4" xfId="421" xr:uid="{00000000-0005-0000-0000-0000A4010000}"/>
    <cellStyle name="Moneda [0] 3 2 4 2 3" xfId="422" xr:uid="{00000000-0005-0000-0000-0000A5010000}"/>
    <cellStyle name="Moneda [0] 3 2 4 2 3 2" xfId="423" xr:uid="{00000000-0005-0000-0000-0000A6010000}"/>
    <cellStyle name="Moneda [0] 3 2 4 2 3 3" xfId="424" xr:uid="{00000000-0005-0000-0000-0000A7010000}"/>
    <cellStyle name="Moneda [0] 3 2 4 2 4" xfId="425" xr:uid="{00000000-0005-0000-0000-0000A8010000}"/>
    <cellStyle name="Moneda [0] 3 2 4 2 5" xfId="426" xr:uid="{00000000-0005-0000-0000-0000A9010000}"/>
    <cellStyle name="Moneda [0] 3 2 4 3" xfId="427" xr:uid="{00000000-0005-0000-0000-0000AA010000}"/>
    <cellStyle name="Moneda [0] 3 2 4 3 2" xfId="428" xr:uid="{00000000-0005-0000-0000-0000AB010000}"/>
    <cellStyle name="Moneda [0] 3 2 4 3 2 2" xfId="429" xr:uid="{00000000-0005-0000-0000-0000AC010000}"/>
    <cellStyle name="Moneda [0] 3 2 4 3 2 3" xfId="430" xr:uid="{00000000-0005-0000-0000-0000AD010000}"/>
    <cellStyle name="Moneda [0] 3 2 4 3 3" xfId="431" xr:uid="{00000000-0005-0000-0000-0000AE010000}"/>
    <cellStyle name="Moneda [0] 3 2 4 3 4" xfId="432" xr:uid="{00000000-0005-0000-0000-0000AF010000}"/>
    <cellStyle name="Moneda [0] 3 2 4 4" xfId="433" xr:uid="{00000000-0005-0000-0000-0000B0010000}"/>
    <cellStyle name="Moneda [0] 3 2 4 4 2" xfId="434" xr:uid="{00000000-0005-0000-0000-0000B1010000}"/>
    <cellStyle name="Moneda [0] 3 2 4 4 3" xfId="435" xr:uid="{00000000-0005-0000-0000-0000B2010000}"/>
    <cellStyle name="Moneda [0] 3 2 4 5" xfId="436" xr:uid="{00000000-0005-0000-0000-0000B3010000}"/>
    <cellStyle name="Moneda [0] 3 2 4 6" xfId="437" xr:uid="{00000000-0005-0000-0000-0000B4010000}"/>
    <cellStyle name="Moneda [0] 3 2 5" xfId="438" xr:uid="{00000000-0005-0000-0000-0000B5010000}"/>
    <cellStyle name="Moneda [0] 3 2 5 2" xfId="439" xr:uid="{00000000-0005-0000-0000-0000B6010000}"/>
    <cellStyle name="Moneda [0] 3 2 5 2 2" xfId="440" xr:uid="{00000000-0005-0000-0000-0000B7010000}"/>
    <cellStyle name="Moneda [0] 3 2 5 2 2 2" xfId="441" xr:uid="{00000000-0005-0000-0000-0000B8010000}"/>
    <cellStyle name="Moneda [0] 3 2 5 2 2 3" xfId="442" xr:uid="{00000000-0005-0000-0000-0000B9010000}"/>
    <cellStyle name="Moneda [0] 3 2 5 2 3" xfId="443" xr:uid="{00000000-0005-0000-0000-0000BA010000}"/>
    <cellStyle name="Moneda [0] 3 2 5 2 4" xfId="444" xr:uid="{00000000-0005-0000-0000-0000BB010000}"/>
    <cellStyle name="Moneda [0] 3 2 5 3" xfId="445" xr:uid="{00000000-0005-0000-0000-0000BC010000}"/>
    <cellStyle name="Moneda [0] 3 2 5 3 2" xfId="446" xr:uid="{00000000-0005-0000-0000-0000BD010000}"/>
    <cellStyle name="Moneda [0] 3 2 5 3 3" xfId="447" xr:uid="{00000000-0005-0000-0000-0000BE010000}"/>
    <cellStyle name="Moneda [0] 3 2 5 4" xfId="448" xr:uid="{00000000-0005-0000-0000-0000BF010000}"/>
    <cellStyle name="Moneda [0] 3 2 5 5" xfId="449" xr:uid="{00000000-0005-0000-0000-0000C0010000}"/>
    <cellStyle name="Moneda [0] 3 2 6" xfId="450" xr:uid="{00000000-0005-0000-0000-0000C1010000}"/>
    <cellStyle name="Moneda [0] 3 2 6 2" xfId="451" xr:uid="{00000000-0005-0000-0000-0000C2010000}"/>
    <cellStyle name="Moneda [0] 3 2 6 2 2" xfId="452" xr:uid="{00000000-0005-0000-0000-0000C3010000}"/>
    <cellStyle name="Moneda [0] 3 2 6 2 3" xfId="453" xr:uid="{00000000-0005-0000-0000-0000C4010000}"/>
    <cellStyle name="Moneda [0] 3 2 6 3" xfId="454" xr:uid="{00000000-0005-0000-0000-0000C5010000}"/>
    <cellStyle name="Moneda [0] 3 2 6 4" xfId="455" xr:uid="{00000000-0005-0000-0000-0000C6010000}"/>
    <cellStyle name="Moneda [0] 3 2 7" xfId="456" xr:uid="{00000000-0005-0000-0000-0000C7010000}"/>
    <cellStyle name="Moneda [0] 3 2 7 2" xfId="457" xr:uid="{00000000-0005-0000-0000-0000C8010000}"/>
    <cellStyle name="Moneda [0] 3 2 7 3" xfId="458" xr:uid="{00000000-0005-0000-0000-0000C9010000}"/>
    <cellStyle name="Moneda [0] 3 2 8" xfId="459" xr:uid="{00000000-0005-0000-0000-0000CA010000}"/>
    <cellStyle name="Moneda [0] 3 2 9" xfId="460" xr:uid="{00000000-0005-0000-0000-0000CB010000}"/>
    <cellStyle name="Moneda [0] 3 3" xfId="461" xr:uid="{00000000-0005-0000-0000-0000CC010000}"/>
    <cellStyle name="Moneda [0] 3 3 2" xfId="462" xr:uid="{00000000-0005-0000-0000-0000CD010000}"/>
    <cellStyle name="Moneda [0] 3 3 2 2" xfId="463" xr:uid="{00000000-0005-0000-0000-0000CE010000}"/>
    <cellStyle name="Moneda [0] 3 3 2 2 2" xfId="464" xr:uid="{00000000-0005-0000-0000-0000CF010000}"/>
    <cellStyle name="Moneda [0] 3 3 2 2 2 2" xfId="465" xr:uid="{00000000-0005-0000-0000-0000D0010000}"/>
    <cellStyle name="Moneda [0] 3 3 2 2 2 2 2" xfId="466" xr:uid="{00000000-0005-0000-0000-0000D1010000}"/>
    <cellStyle name="Moneda [0] 3 3 2 2 2 2 2 2" xfId="467" xr:uid="{00000000-0005-0000-0000-0000D2010000}"/>
    <cellStyle name="Moneda [0] 3 3 2 2 2 2 2 3" xfId="468" xr:uid="{00000000-0005-0000-0000-0000D3010000}"/>
    <cellStyle name="Moneda [0] 3 3 2 2 2 2 3" xfId="469" xr:uid="{00000000-0005-0000-0000-0000D4010000}"/>
    <cellStyle name="Moneda [0] 3 3 2 2 2 2 4" xfId="470" xr:uid="{00000000-0005-0000-0000-0000D5010000}"/>
    <cellStyle name="Moneda [0] 3 3 2 2 2 3" xfId="471" xr:uid="{00000000-0005-0000-0000-0000D6010000}"/>
    <cellStyle name="Moneda [0] 3 3 2 2 2 3 2" xfId="472" xr:uid="{00000000-0005-0000-0000-0000D7010000}"/>
    <cellStyle name="Moneda [0] 3 3 2 2 2 3 3" xfId="473" xr:uid="{00000000-0005-0000-0000-0000D8010000}"/>
    <cellStyle name="Moneda [0] 3 3 2 2 2 4" xfId="474" xr:uid="{00000000-0005-0000-0000-0000D9010000}"/>
    <cellStyle name="Moneda [0] 3 3 2 2 2 5" xfId="475" xr:uid="{00000000-0005-0000-0000-0000DA010000}"/>
    <cellStyle name="Moneda [0] 3 3 2 2 3" xfId="476" xr:uid="{00000000-0005-0000-0000-0000DB010000}"/>
    <cellStyle name="Moneda [0] 3 3 2 2 3 2" xfId="477" xr:uid="{00000000-0005-0000-0000-0000DC010000}"/>
    <cellStyle name="Moneda [0] 3 3 2 2 3 2 2" xfId="478" xr:uid="{00000000-0005-0000-0000-0000DD010000}"/>
    <cellStyle name="Moneda [0] 3 3 2 2 3 2 3" xfId="479" xr:uid="{00000000-0005-0000-0000-0000DE010000}"/>
    <cellStyle name="Moneda [0] 3 3 2 2 3 3" xfId="480" xr:uid="{00000000-0005-0000-0000-0000DF010000}"/>
    <cellStyle name="Moneda [0] 3 3 2 2 3 4" xfId="481" xr:uid="{00000000-0005-0000-0000-0000E0010000}"/>
    <cellStyle name="Moneda [0] 3 3 2 2 4" xfId="482" xr:uid="{00000000-0005-0000-0000-0000E1010000}"/>
    <cellStyle name="Moneda [0] 3 3 2 2 4 2" xfId="483" xr:uid="{00000000-0005-0000-0000-0000E2010000}"/>
    <cellStyle name="Moneda [0] 3 3 2 2 4 3" xfId="484" xr:uid="{00000000-0005-0000-0000-0000E3010000}"/>
    <cellStyle name="Moneda [0] 3 3 2 2 5" xfId="485" xr:uid="{00000000-0005-0000-0000-0000E4010000}"/>
    <cellStyle name="Moneda [0] 3 3 2 2 6" xfId="486" xr:uid="{00000000-0005-0000-0000-0000E5010000}"/>
    <cellStyle name="Moneda [0] 3 3 2 3" xfId="487" xr:uid="{00000000-0005-0000-0000-0000E6010000}"/>
    <cellStyle name="Moneda [0] 3 3 2 3 2" xfId="488" xr:uid="{00000000-0005-0000-0000-0000E7010000}"/>
    <cellStyle name="Moneda [0] 3 3 2 3 2 2" xfId="489" xr:uid="{00000000-0005-0000-0000-0000E8010000}"/>
    <cellStyle name="Moneda [0] 3 3 2 3 2 2 2" xfId="490" xr:uid="{00000000-0005-0000-0000-0000E9010000}"/>
    <cellStyle name="Moneda [0] 3 3 2 3 2 2 3" xfId="491" xr:uid="{00000000-0005-0000-0000-0000EA010000}"/>
    <cellStyle name="Moneda [0] 3 3 2 3 2 3" xfId="492" xr:uid="{00000000-0005-0000-0000-0000EB010000}"/>
    <cellStyle name="Moneda [0] 3 3 2 3 2 4" xfId="493" xr:uid="{00000000-0005-0000-0000-0000EC010000}"/>
    <cellStyle name="Moneda [0] 3 3 2 3 3" xfId="494" xr:uid="{00000000-0005-0000-0000-0000ED010000}"/>
    <cellStyle name="Moneda [0] 3 3 2 3 3 2" xfId="495" xr:uid="{00000000-0005-0000-0000-0000EE010000}"/>
    <cellStyle name="Moneda [0] 3 3 2 3 3 3" xfId="496" xr:uid="{00000000-0005-0000-0000-0000EF010000}"/>
    <cellStyle name="Moneda [0] 3 3 2 3 4" xfId="497" xr:uid="{00000000-0005-0000-0000-0000F0010000}"/>
    <cellStyle name="Moneda [0] 3 3 2 3 5" xfId="498" xr:uid="{00000000-0005-0000-0000-0000F1010000}"/>
    <cellStyle name="Moneda [0] 3 3 2 4" xfId="499" xr:uid="{00000000-0005-0000-0000-0000F2010000}"/>
    <cellStyle name="Moneda [0] 3 3 2 4 2" xfId="500" xr:uid="{00000000-0005-0000-0000-0000F3010000}"/>
    <cellStyle name="Moneda [0] 3 3 2 4 2 2" xfId="501" xr:uid="{00000000-0005-0000-0000-0000F4010000}"/>
    <cellStyle name="Moneda [0] 3 3 2 4 2 3" xfId="502" xr:uid="{00000000-0005-0000-0000-0000F5010000}"/>
    <cellStyle name="Moneda [0] 3 3 2 4 3" xfId="503" xr:uid="{00000000-0005-0000-0000-0000F6010000}"/>
    <cellStyle name="Moneda [0] 3 3 2 4 4" xfId="504" xr:uid="{00000000-0005-0000-0000-0000F7010000}"/>
    <cellStyle name="Moneda [0] 3 3 2 5" xfId="505" xr:uid="{00000000-0005-0000-0000-0000F8010000}"/>
    <cellStyle name="Moneda [0] 3 3 2 5 2" xfId="506" xr:uid="{00000000-0005-0000-0000-0000F9010000}"/>
    <cellStyle name="Moneda [0] 3 3 2 5 3" xfId="507" xr:uid="{00000000-0005-0000-0000-0000FA010000}"/>
    <cellStyle name="Moneda [0] 3 3 2 6" xfId="508" xr:uid="{00000000-0005-0000-0000-0000FB010000}"/>
    <cellStyle name="Moneda [0] 3 3 2 7" xfId="509" xr:uid="{00000000-0005-0000-0000-0000FC010000}"/>
    <cellStyle name="Moneda [0] 3 3 3" xfId="510" xr:uid="{00000000-0005-0000-0000-0000FD010000}"/>
    <cellStyle name="Moneda [0] 3 3 3 2" xfId="511" xr:uid="{00000000-0005-0000-0000-0000FE010000}"/>
    <cellStyle name="Moneda [0] 3 3 3 2 2" xfId="512" xr:uid="{00000000-0005-0000-0000-0000FF010000}"/>
    <cellStyle name="Moneda [0] 3 3 3 2 2 2" xfId="513" xr:uid="{00000000-0005-0000-0000-000000020000}"/>
    <cellStyle name="Moneda [0] 3 3 3 2 2 2 2" xfId="514" xr:uid="{00000000-0005-0000-0000-000001020000}"/>
    <cellStyle name="Moneda [0] 3 3 3 2 2 2 3" xfId="515" xr:uid="{00000000-0005-0000-0000-000002020000}"/>
    <cellStyle name="Moneda [0] 3 3 3 2 2 3" xfId="516" xr:uid="{00000000-0005-0000-0000-000003020000}"/>
    <cellStyle name="Moneda [0] 3 3 3 2 2 4" xfId="517" xr:uid="{00000000-0005-0000-0000-000004020000}"/>
    <cellStyle name="Moneda [0] 3 3 3 2 3" xfId="518" xr:uid="{00000000-0005-0000-0000-000005020000}"/>
    <cellStyle name="Moneda [0] 3 3 3 2 3 2" xfId="519" xr:uid="{00000000-0005-0000-0000-000006020000}"/>
    <cellStyle name="Moneda [0] 3 3 3 2 3 3" xfId="520" xr:uid="{00000000-0005-0000-0000-000007020000}"/>
    <cellStyle name="Moneda [0] 3 3 3 2 4" xfId="521" xr:uid="{00000000-0005-0000-0000-000008020000}"/>
    <cellStyle name="Moneda [0] 3 3 3 2 5" xfId="522" xr:uid="{00000000-0005-0000-0000-000009020000}"/>
    <cellStyle name="Moneda [0] 3 3 3 3" xfId="523" xr:uid="{00000000-0005-0000-0000-00000A020000}"/>
    <cellStyle name="Moneda [0] 3 3 3 3 2" xfId="524" xr:uid="{00000000-0005-0000-0000-00000B020000}"/>
    <cellStyle name="Moneda [0] 3 3 3 3 2 2" xfId="525" xr:uid="{00000000-0005-0000-0000-00000C020000}"/>
    <cellStyle name="Moneda [0] 3 3 3 3 2 3" xfId="526" xr:uid="{00000000-0005-0000-0000-00000D020000}"/>
    <cellStyle name="Moneda [0] 3 3 3 3 3" xfId="527" xr:uid="{00000000-0005-0000-0000-00000E020000}"/>
    <cellStyle name="Moneda [0] 3 3 3 3 4" xfId="528" xr:uid="{00000000-0005-0000-0000-00000F020000}"/>
    <cellStyle name="Moneda [0] 3 3 3 4" xfId="529" xr:uid="{00000000-0005-0000-0000-000010020000}"/>
    <cellStyle name="Moneda [0] 3 3 3 4 2" xfId="530" xr:uid="{00000000-0005-0000-0000-000011020000}"/>
    <cellStyle name="Moneda [0] 3 3 3 4 3" xfId="531" xr:uid="{00000000-0005-0000-0000-000012020000}"/>
    <cellStyle name="Moneda [0] 3 3 3 5" xfId="532" xr:uid="{00000000-0005-0000-0000-000013020000}"/>
    <cellStyle name="Moneda [0] 3 3 3 6" xfId="533" xr:uid="{00000000-0005-0000-0000-000014020000}"/>
    <cellStyle name="Moneda [0] 3 3 4" xfId="534" xr:uid="{00000000-0005-0000-0000-000015020000}"/>
    <cellStyle name="Moneda [0] 3 3 4 2" xfId="535" xr:uid="{00000000-0005-0000-0000-000016020000}"/>
    <cellStyle name="Moneda [0] 3 3 4 2 2" xfId="536" xr:uid="{00000000-0005-0000-0000-000017020000}"/>
    <cellStyle name="Moneda [0] 3 3 4 2 2 2" xfId="537" xr:uid="{00000000-0005-0000-0000-000018020000}"/>
    <cellStyle name="Moneda [0] 3 3 4 2 2 3" xfId="538" xr:uid="{00000000-0005-0000-0000-000019020000}"/>
    <cellStyle name="Moneda [0] 3 3 4 2 3" xfId="539" xr:uid="{00000000-0005-0000-0000-00001A020000}"/>
    <cellStyle name="Moneda [0] 3 3 4 2 4" xfId="540" xr:uid="{00000000-0005-0000-0000-00001B020000}"/>
    <cellStyle name="Moneda [0] 3 3 4 3" xfId="541" xr:uid="{00000000-0005-0000-0000-00001C020000}"/>
    <cellStyle name="Moneda [0] 3 3 4 3 2" xfId="542" xr:uid="{00000000-0005-0000-0000-00001D020000}"/>
    <cellStyle name="Moneda [0] 3 3 4 3 3" xfId="543" xr:uid="{00000000-0005-0000-0000-00001E020000}"/>
    <cellStyle name="Moneda [0] 3 3 4 4" xfId="544" xr:uid="{00000000-0005-0000-0000-00001F020000}"/>
    <cellStyle name="Moneda [0] 3 3 4 5" xfId="545" xr:uid="{00000000-0005-0000-0000-000020020000}"/>
    <cellStyle name="Moneda [0] 3 3 5" xfId="546" xr:uid="{00000000-0005-0000-0000-000021020000}"/>
    <cellStyle name="Moneda [0] 3 3 5 2" xfId="547" xr:uid="{00000000-0005-0000-0000-000022020000}"/>
    <cellStyle name="Moneda [0] 3 3 5 2 2" xfId="548" xr:uid="{00000000-0005-0000-0000-000023020000}"/>
    <cellStyle name="Moneda [0] 3 3 5 2 3" xfId="549" xr:uid="{00000000-0005-0000-0000-000024020000}"/>
    <cellStyle name="Moneda [0] 3 3 5 3" xfId="550" xr:uid="{00000000-0005-0000-0000-000025020000}"/>
    <cellStyle name="Moneda [0] 3 3 5 4" xfId="551" xr:uid="{00000000-0005-0000-0000-000026020000}"/>
    <cellStyle name="Moneda [0] 3 3 6" xfId="552" xr:uid="{00000000-0005-0000-0000-000027020000}"/>
    <cellStyle name="Moneda [0] 3 3 6 2" xfId="553" xr:uid="{00000000-0005-0000-0000-000028020000}"/>
    <cellStyle name="Moneda [0] 3 3 6 3" xfId="554" xr:uid="{00000000-0005-0000-0000-000029020000}"/>
    <cellStyle name="Moneda [0] 3 3 7" xfId="555" xr:uid="{00000000-0005-0000-0000-00002A020000}"/>
    <cellStyle name="Moneda [0] 3 3 8" xfId="556" xr:uid="{00000000-0005-0000-0000-00002B020000}"/>
    <cellStyle name="Moneda [0] 3 4" xfId="557" xr:uid="{00000000-0005-0000-0000-00002C020000}"/>
    <cellStyle name="Moneda [0] 3 4 2" xfId="558" xr:uid="{00000000-0005-0000-0000-00002D020000}"/>
    <cellStyle name="Moneda [0] 3 4 2 2" xfId="559" xr:uid="{00000000-0005-0000-0000-00002E020000}"/>
    <cellStyle name="Moneda [0] 3 4 2 2 2" xfId="560" xr:uid="{00000000-0005-0000-0000-00002F020000}"/>
    <cellStyle name="Moneda [0] 3 4 2 2 2 2" xfId="561" xr:uid="{00000000-0005-0000-0000-000030020000}"/>
    <cellStyle name="Moneda [0] 3 4 2 2 2 2 2" xfId="562" xr:uid="{00000000-0005-0000-0000-000031020000}"/>
    <cellStyle name="Moneda [0] 3 4 2 2 2 2 2 2" xfId="563" xr:uid="{00000000-0005-0000-0000-000032020000}"/>
    <cellStyle name="Moneda [0] 3 4 2 2 2 2 2 3" xfId="564" xr:uid="{00000000-0005-0000-0000-000033020000}"/>
    <cellStyle name="Moneda [0] 3 4 2 2 2 2 3" xfId="565" xr:uid="{00000000-0005-0000-0000-000034020000}"/>
    <cellStyle name="Moneda [0] 3 4 2 2 2 2 4" xfId="566" xr:uid="{00000000-0005-0000-0000-000035020000}"/>
    <cellStyle name="Moneda [0] 3 4 2 2 2 3" xfId="567" xr:uid="{00000000-0005-0000-0000-000036020000}"/>
    <cellStyle name="Moneda [0] 3 4 2 2 2 3 2" xfId="568" xr:uid="{00000000-0005-0000-0000-000037020000}"/>
    <cellStyle name="Moneda [0] 3 4 2 2 2 3 3" xfId="569" xr:uid="{00000000-0005-0000-0000-000038020000}"/>
    <cellStyle name="Moneda [0] 3 4 2 2 2 4" xfId="570" xr:uid="{00000000-0005-0000-0000-000039020000}"/>
    <cellStyle name="Moneda [0] 3 4 2 2 2 5" xfId="571" xr:uid="{00000000-0005-0000-0000-00003A020000}"/>
    <cellStyle name="Moneda [0] 3 4 2 2 3" xfId="572" xr:uid="{00000000-0005-0000-0000-00003B020000}"/>
    <cellStyle name="Moneda [0] 3 4 2 2 3 2" xfId="573" xr:uid="{00000000-0005-0000-0000-00003C020000}"/>
    <cellStyle name="Moneda [0] 3 4 2 2 3 2 2" xfId="574" xr:uid="{00000000-0005-0000-0000-00003D020000}"/>
    <cellStyle name="Moneda [0] 3 4 2 2 3 2 3" xfId="575" xr:uid="{00000000-0005-0000-0000-00003E020000}"/>
    <cellStyle name="Moneda [0] 3 4 2 2 3 3" xfId="576" xr:uid="{00000000-0005-0000-0000-00003F020000}"/>
    <cellStyle name="Moneda [0] 3 4 2 2 3 4" xfId="577" xr:uid="{00000000-0005-0000-0000-000040020000}"/>
    <cellStyle name="Moneda [0] 3 4 2 2 4" xfId="578" xr:uid="{00000000-0005-0000-0000-000041020000}"/>
    <cellStyle name="Moneda [0] 3 4 2 2 4 2" xfId="579" xr:uid="{00000000-0005-0000-0000-000042020000}"/>
    <cellStyle name="Moneda [0] 3 4 2 2 4 3" xfId="580" xr:uid="{00000000-0005-0000-0000-000043020000}"/>
    <cellStyle name="Moneda [0] 3 4 2 2 5" xfId="581" xr:uid="{00000000-0005-0000-0000-000044020000}"/>
    <cellStyle name="Moneda [0] 3 4 2 2 6" xfId="582" xr:uid="{00000000-0005-0000-0000-000045020000}"/>
    <cellStyle name="Moneda [0] 3 4 2 3" xfId="583" xr:uid="{00000000-0005-0000-0000-000046020000}"/>
    <cellStyle name="Moneda [0] 3 4 2 3 2" xfId="584" xr:uid="{00000000-0005-0000-0000-000047020000}"/>
    <cellStyle name="Moneda [0] 3 4 2 3 2 2" xfId="585" xr:uid="{00000000-0005-0000-0000-000048020000}"/>
    <cellStyle name="Moneda [0] 3 4 2 3 2 2 2" xfId="586" xr:uid="{00000000-0005-0000-0000-000049020000}"/>
    <cellStyle name="Moneda [0] 3 4 2 3 2 2 3" xfId="587" xr:uid="{00000000-0005-0000-0000-00004A020000}"/>
    <cellStyle name="Moneda [0] 3 4 2 3 2 3" xfId="588" xr:uid="{00000000-0005-0000-0000-00004B020000}"/>
    <cellStyle name="Moneda [0] 3 4 2 3 2 4" xfId="589" xr:uid="{00000000-0005-0000-0000-00004C020000}"/>
    <cellStyle name="Moneda [0] 3 4 2 3 3" xfId="590" xr:uid="{00000000-0005-0000-0000-00004D020000}"/>
    <cellStyle name="Moneda [0] 3 4 2 3 3 2" xfId="591" xr:uid="{00000000-0005-0000-0000-00004E020000}"/>
    <cellStyle name="Moneda [0] 3 4 2 3 3 3" xfId="592" xr:uid="{00000000-0005-0000-0000-00004F020000}"/>
    <cellStyle name="Moneda [0] 3 4 2 3 4" xfId="593" xr:uid="{00000000-0005-0000-0000-000050020000}"/>
    <cellStyle name="Moneda [0] 3 4 2 3 5" xfId="594" xr:uid="{00000000-0005-0000-0000-000051020000}"/>
    <cellStyle name="Moneda [0] 3 4 2 4" xfId="595" xr:uid="{00000000-0005-0000-0000-000052020000}"/>
    <cellStyle name="Moneda [0] 3 4 2 4 2" xfId="596" xr:uid="{00000000-0005-0000-0000-000053020000}"/>
    <cellStyle name="Moneda [0] 3 4 2 4 2 2" xfId="597" xr:uid="{00000000-0005-0000-0000-000054020000}"/>
    <cellStyle name="Moneda [0] 3 4 2 4 2 3" xfId="598" xr:uid="{00000000-0005-0000-0000-000055020000}"/>
    <cellStyle name="Moneda [0] 3 4 2 4 3" xfId="599" xr:uid="{00000000-0005-0000-0000-000056020000}"/>
    <cellStyle name="Moneda [0] 3 4 2 4 4" xfId="600" xr:uid="{00000000-0005-0000-0000-000057020000}"/>
    <cellStyle name="Moneda [0] 3 4 2 5" xfId="601" xr:uid="{00000000-0005-0000-0000-000058020000}"/>
    <cellStyle name="Moneda [0] 3 4 2 5 2" xfId="602" xr:uid="{00000000-0005-0000-0000-000059020000}"/>
    <cellStyle name="Moneda [0] 3 4 2 5 3" xfId="603" xr:uid="{00000000-0005-0000-0000-00005A020000}"/>
    <cellStyle name="Moneda [0] 3 4 2 6" xfId="604" xr:uid="{00000000-0005-0000-0000-00005B020000}"/>
    <cellStyle name="Moneda [0] 3 4 2 7" xfId="605" xr:uid="{00000000-0005-0000-0000-00005C020000}"/>
    <cellStyle name="Moneda [0] 3 4 3" xfId="606" xr:uid="{00000000-0005-0000-0000-00005D020000}"/>
    <cellStyle name="Moneda [0] 3 4 3 2" xfId="607" xr:uid="{00000000-0005-0000-0000-00005E020000}"/>
    <cellStyle name="Moneda [0] 3 4 3 2 2" xfId="608" xr:uid="{00000000-0005-0000-0000-00005F020000}"/>
    <cellStyle name="Moneda [0] 3 4 3 2 2 2" xfId="609" xr:uid="{00000000-0005-0000-0000-000060020000}"/>
    <cellStyle name="Moneda [0] 3 4 3 2 2 2 2" xfId="610" xr:uid="{00000000-0005-0000-0000-000061020000}"/>
    <cellStyle name="Moneda [0] 3 4 3 2 2 2 3" xfId="611" xr:uid="{00000000-0005-0000-0000-000062020000}"/>
    <cellStyle name="Moneda [0] 3 4 3 2 2 3" xfId="612" xr:uid="{00000000-0005-0000-0000-000063020000}"/>
    <cellStyle name="Moneda [0] 3 4 3 2 2 4" xfId="613" xr:uid="{00000000-0005-0000-0000-000064020000}"/>
    <cellStyle name="Moneda [0] 3 4 3 2 3" xfId="614" xr:uid="{00000000-0005-0000-0000-000065020000}"/>
    <cellStyle name="Moneda [0] 3 4 3 2 3 2" xfId="615" xr:uid="{00000000-0005-0000-0000-000066020000}"/>
    <cellStyle name="Moneda [0] 3 4 3 2 3 3" xfId="616" xr:uid="{00000000-0005-0000-0000-000067020000}"/>
    <cellStyle name="Moneda [0] 3 4 3 2 4" xfId="617" xr:uid="{00000000-0005-0000-0000-000068020000}"/>
    <cellStyle name="Moneda [0] 3 4 3 2 5" xfId="618" xr:uid="{00000000-0005-0000-0000-000069020000}"/>
    <cellStyle name="Moneda [0] 3 4 3 3" xfId="619" xr:uid="{00000000-0005-0000-0000-00006A020000}"/>
    <cellStyle name="Moneda [0] 3 4 3 3 2" xfId="620" xr:uid="{00000000-0005-0000-0000-00006B020000}"/>
    <cellStyle name="Moneda [0] 3 4 3 3 2 2" xfId="621" xr:uid="{00000000-0005-0000-0000-00006C020000}"/>
    <cellStyle name="Moneda [0] 3 4 3 3 2 3" xfId="622" xr:uid="{00000000-0005-0000-0000-00006D020000}"/>
    <cellStyle name="Moneda [0] 3 4 3 3 3" xfId="623" xr:uid="{00000000-0005-0000-0000-00006E020000}"/>
    <cellStyle name="Moneda [0] 3 4 3 3 4" xfId="624" xr:uid="{00000000-0005-0000-0000-00006F020000}"/>
    <cellStyle name="Moneda [0] 3 4 3 4" xfId="625" xr:uid="{00000000-0005-0000-0000-000070020000}"/>
    <cellStyle name="Moneda [0] 3 4 3 4 2" xfId="626" xr:uid="{00000000-0005-0000-0000-000071020000}"/>
    <cellStyle name="Moneda [0] 3 4 3 4 3" xfId="627" xr:uid="{00000000-0005-0000-0000-000072020000}"/>
    <cellStyle name="Moneda [0] 3 4 3 5" xfId="628" xr:uid="{00000000-0005-0000-0000-000073020000}"/>
    <cellStyle name="Moneda [0] 3 4 3 6" xfId="629" xr:uid="{00000000-0005-0000-0000-000074020000}"/>
    <cellStyle name="Moneda [0] 3 4 4" xfId="630" xr:uid="{00000000-0005-0000-0000-000075020000}"/>
    <cellStyle name="Moneda [0] 3 4 4 2" xfId="631" xr:uid="{00000000-0005-0000-0000-000076020000}"/>
    <cellStyle name="Moneda [0] 3 4 4 2 2" xfId="632" xr:uid="{00000000-0005-0000-0000-000077020000}"/>
    <cellStyle name="Moneda [0] 3 4 4 2 2 2" xfId="633" xr:uid="{00000000-0005-0000-0000-000078020000}"/>
    <cellStyle name="Moneda [0] 3 4 4 2 2 3" xfId="634" xr:uid="{00000000-0005-0000-0000-000079020000}"/>
    <cellStyle name="Moneda [0] 3 4 4 2 3" xfId="635" xr:uid="{00000000-0005-0000-0000-00007A020000}"/>
    <cellStyle name="Moneda [0] 3 4 4 2 4" xfId="636" xr:uid="{00000000-0005-0000-0000-00007B020000}"/>
    <cellStyle name="Moneda [0] 3 4 4 3" xfId="637" xr:uid="{00000000-0005-0000-0000-00007C020000}"/>
    <cellStyle name="Moneda [0] 3 4 4 3 2" xfId="638" xr:uid="{00000000-0005-0000-0000-00007D020000}"/>
    <cellStyle name="Moneda [0] 3 4 4 3 3" xfId="639" xr:uid="{00000000-0005-0000-0000-00007E020000}"/>
    <cellStyle name="Moneda [0] 3 4 4 4" xfId="640" xr:uid="{00000000-0005-0000-0000-00007F020000}"/>
    <cellStyle name="Moneda [0] 3 4 4 5" xfId="641" xr:uid="{00000000-0005-0000-0000-000080020000}"/>
    <cellStyle name="Moneda [0] 3 4 5" xfId="642" xr:uid="{00000000-0005-0000-0000-000081020000}"/>
    <cellStyle name="Moneda [0] 3 4 5 2" xfId="643" xr:uid="{00000000-0005-0000-0000-000082020000}"/>
    <cellStyle name="Moneda [0] 3 4 5 2 2" xfId="644" xr:uid="{00000000-0005-0000-0000-000083020000}"/>
    <cellStyle name="Moneda [0] 3 4 5 2 3" xfId="645" xr:uid="{00000000-0005-0000-0000-000084020000}"/>
    <cellStyle name="Moneda [0] 3 4 5 3" xfId="646" xr:uid="{00000000-0005-0000-0000-000085020000}"/>
    <cellStyle name="Moneda [0] 3 4 5 4" xfId="647" xr:uid="{00000000-0005-0000-0000-000086020000}"/>
    <cellStyle name="Moneda [0] 3 4 6" xfId="648" xr:uid="{00000000-0005-0000-0000-000087020000}"/>
    <cellStyle name="Moneda [0] 3 4 6 2" xfId="649" xr:uid="{00000000-0005-0000-0000-000088020000}"/>
    <cellStyle name="Moneda [0] 3 4 6 3" xfId="650" xr:uid="{00000000-0005-0000-0000-000089020000}"/>
    <cellStyle name="Moneda [0] 3 4 7" xfId="651" xr:uid="{00000000-0005-0000-0000-00008A020000}"/>
    <cellStyle name="Moneda [0] 3 4 8" xfId="652" xr:uid="{00000000-0005-0000-0000-00008B020000}"/>
    <cellStyle name="Moneda [0] 3 5" xfId="653" xr:uid="{00000000-0005-0000-0000-00008C020000}"/>
    <cellStyle name="Moneda [0] 3 5 2" xfId="654" xr:uid="{00000000-0005-0000-0000-00008D020000}"/>
    <cellStyle name="Moneda [0] 3 5 2 2" xfId="655" xr:uid="{00000000-0005-0000-0000-00008E020000}"/>
    <cellStyle name="Moneda [0] 3 5 2 2 2" xfId="656" xr:uid="{00000000-0005-0000-0000-00008F020000}"/>
    <cellStyle name="Moneda [0] 3 5 2 2 2 2" xfId="657" xr:uid="{00000000-0005-0000-0000-000090020000}"/>
    <cellStyle name="Moneda [0] 3 5 2 2 2 2 2" xfId="658" xr:uid="{00000000-0005-0000-0000-000091020000}"/>
    <cellStyle name="Moneda [0] 3 5 2 2 2 2 3" xfId="659" xr:uid="{00000000-0005-0000-0000-000092020000}"/>
    <cellStyle name="Moneda [0] 3 5 2 2 2 3" xfId="660" xr:uid="{00000000-0005-0000-0000-000093020000}"/>
    <cellStyle name="Moneda [0] 3 5 2 2 2 4" xfId="661" xr:uid="{00000000-0005-0000-0000-000094020000}"/>
    <cellStyle name="Moneda [0] 3 5 2 2 3" xfId="662" xr:uid="{00000000-0005-0000-0000-000095020000}"/>
    <cellStyle name="Moneda [0] 3 5 2 2 3 2" xfId="663" xr:uid="{00000000-0005-0000-0000-000096020000}"/>
    <cellStyle name="Moneda [0] 3 5 2 2 3 3" xfId="664" xr:uid="{00000000-0005-0000-0000-000097020000}"/>
    <cellStyle name="Moneda [0] 3 5 2 2 4" xfId="665" xr:uid="{00000000-0005-0000-0000-000098020000}"/>
    <cellStyle name="Moneda [0] 3 5 2 2 5" xfId="666" xr:uid="{00000000-0005-0000-0000-000099020000}"/>
    <cellStyle name="Moneda [0] 3 5 2 3" xfId="667" xr:uid="{00000000-0005-0000-0000-00009A020000}"/>
    <cellStyle name="Moneda [0] 3 5 2 3 2" xfId="668" xr:uid="{00000000-0005-0000-0000-00009B020000}"/>
    <cellStyle name="Moneda [0] 3 5 2 3 2 2" xfId="669" xr:uid="{00000000-0005-0000-0000-00009C020000}"/>
    <cellStyle name="Moneda [0] 3 5 2 3 2 3" xfId="670" xr:uid="{00000000-0005-0000-0000-00009D020000}"/>
    <cellStyle name="Moneda [0] 3 5 2 3 3" xfId="671" xr:uid="{00000000-0005-0000-0000-00009E020000}"/>
    <cellStyle name="Moneda [0] 3 5 2 3 4" xfId="672" xr:uid="{00000000-0005-0000-0000-00009F020000}"/>
    <cellStyle name="Moneda [0] 3 5 2 4" xfId="673" xr:uid="{00000000-0005-0000-0000-0000A0020000}"/>
    <cellStyle name="Moneda [0] 3 5 2 4 2" xfId="674" xr:uid="{00000000-0005-0000-0000-0000A1020000}"/>
    <cellStyle name="Moneda [0] 3 5 2 4 3" xfId="675" xr:uid="{00000000-0005-0000-0000-0000A2020000}"/>
    <cellStyle name="Moneda [0] 3 5 2 5" xfId="676" xr:uid="{00000000-0005-0000-0000-0000A3020000}"/>
    <cellStyle name="Moneda [0] 3 5 2 6" xfId="677" xr:uid="{00000000-0005-0000-0000-0000A4020000}"/>
    <cellStyle name="Moneda [0] 3 5 3" xfId="678" xr:uid="{00000000-0005-0000-0000-0000A5020000}"/>
    <cellStyle name="Moneda [0] 3 5 3 2" xfId="679" xr:uid="{00000000-0005-0000-0000-0000A6020000}"/>
    <cellStyle name="Moneda [0] 3 5 3 2 2" xfId="680" xr:uid="{00000000-0005-0000-0000-0000A7020000}"/>
    <cellStyle name="Moneda [0] 3 5 3 2 2 2" xfId="681" xr:uid="{00000000-0005-0000-0000-0000A8020000}"/>
    <cellStyle name="Moneda [0] 3 5 3 2 2 3" xfId="682" xr:uid="{00000000-0005-0000-0000-0000A9020000}"/>
    <cellStyle name="Moneda [0] 3 5 3 2 3" xfId="683" xr:uid="{00000000-0005-0000-0000-0000AA020000}"/>
    <cellStyle name="Moneda [0] 3 5 3 2 4" xfId="684" xr:uid="{00000000-0005-0000-0000-0000AB020000}"/>
    <cellStyle name="Moneda [0] 3 5 3 3" xfId="685" xr:uid="{00000000-0005-0000-0000-0000AC020000}"/>
    <cellStyle name="Moneda [0] 3 5 3 3 2" xfId="686" xr:uid="{00000000-0005-0000-0000-0000AD020000}"/>
    <cellStyle name="Moneda [0] 3 5 3 3 3" xfId="687" xr:uid="{00000000-0005-0000-0000-0000AE020000}"/>
    <cellStyle name="Moneda [0] 3 5 3 4" xfId="688" xr:uid="{00000000-0005-0000-0000-0000AF020000}"/>
    <cellStyle name="Moneda [0] 3 5 3 5" xfId="689" xr:uid="{00000000-0005-0000-0000-0000B0020000}"/>
    <cellStyle name="Moneda [0] 3 5 4" xfId="690" xr:uid="{00000000-0005-0000-0000-0000B1020000}"/>
    <cellStyle name="Moneda [0] 3 5 4 2" xfId="691" xr:uid="{00000000-0005-0000-0000-0000B2020000}"/>
    <cellStyle name="Moneda [0] 3 5 4 2 2" xfId="692" xr:uid="{00000000-0005-0000-0000-0000B3020000}"/>
    <cellStyle name="Moneda [0] 3 5 4 2 3" xfId="693" xr:uid="{00000000-0005-0000-0000-0000B4020000}"/>
    <cellStyle name="Moneda [0] 3 5 4 3" xfId="694" xr:uid="{00000000-0005-0000-0000-0000B5020000}"/>
    <cellStyle name="Moneda [0] 3 5 4 4" xfId="695" xr:uid="{00000000-0005-0000-0000-0000B6020000}"/>
    <cellStyle name="Moneda [0] 3 5 5" xfId="696" xr:uid="{00000000-0005-0000-0000-0000B7020000}"/>
    <cellStyle name="Moneda [0] 3 5 5 2" xfId="697" xr:uid="{00000000-0005-0000-0000-0000B8020000}"/>
    <cellStyle name="Moneda [0] 3 5 5 3" xfId="698" xr:uid="{00000000-0005-0000-0000-0000B9020000}"/>
    <cellStyle name="Moneda [0] 3 5 6" xfId="699" xr:uid="{00000000-0005-0000-0000-0000BA020000}"/>
    <cellStyle name="Moneda [0] 3 5 7" xfId="700" xr:uid="{00000000-0005-0000-0000-0000BB020000}"/>
    <cellStyle name="Moneda [0] 3 6" xfId="701" xr:uid="{00000000-0005-0000-0000-0000BC020000}"/>
    <cellStyle name="Moneda [0] 3 6 2" xfId="702" xr:uid="{00000000-0005-0000-0000-0000BD020000}"/>
    <cellStyle name="Moneda [0] 3 6 2 2" xfId="703" xr:uid="{00000000-0005-0000-0000-0000BE020000}"/>
    <cellStyle name="Moneda [0] 3 6 2 2 2" xfId="704" xr:uid="{00000000-0005-0000-0000-0000BF020000}"/>
    <cellStyle name="Moneda [0] 3 6 2 2 2 2" xfId="705" xr:uid="{00000000-0005-0000-0000-0000C0020000}"/>
    <cellStyle name="Moneda [0] 3 6 2 2 2 3" xfId="706" xr:uid="{00000000-0005-0000-0000-0000C1020000}"/>
    <cellStyle name="Moneda [0] 3 6 2 2 3" xfId="707" xr:uid="{00000000-0005-0000-0000-0000C2020000}"/>
    <cellStyle name="Moneda [0] 3 6 2 2 4" xfId="708" xr:uid="{00000000-0005-0000-0000-0000C3020000}"/>
    <cellStyle name="Moneda [0] 3 6 2 3" xfId="709" xr:uid="{00000000-0005-0000-0000-0000C4020000}"/>
    <cellStyle name="Moneda [0] 3 6 2 3 2" xfId="710" xr:uid="{00000000-0005-0000-0000-0000C5020000}"/>
    <cellStyle name="Moneda [0] 3 6 2 3 3" xfId="711" xr:uid="{00000000-0005-0000-0000-0000C6020000}"/>
    <cellStyle name="Moneda [0] 3 6 2 4" xfId="712" xr:uid="{00000000-0005-0000-0000-0000C7020000}"/>
    <cellStyle name="Moneda [0] 3 6 2 5" xfId="713" xr:uid="{00000000-0005-0000-0000-0000C8020000}"/>
    <cellStyle name="Moneda [0] 3 6 3" xfId="714" xr:uid="{00000000-0005-0000-0000-0000C9020000}"/>
    <cellStyle name="Moneda [0] 3 6 3 2" xfId="715" xr:uid="{00000000-0005-0000-0000-0000CA020000}"/>
    <cellStyle name="Moneda [0] 3 6 3 2 2" xfId="716" xr:uid="{00000000-0005-0000-0000-0000CB020000}"/>
    <cellStyle name="Moneda [0] 3 6 3 2 3" xfId="717" xr:uid="{00000000-0005-0000-0000-0000CC020000}"/>
    <cellStyle name="Moneda [0] 3 6 3 3" xfId="718" xr:uid="{00000000-0005-0000-0000-0000CD020000}"/>
    <cellStyle name="Moneda [0] 3 6 3 4" xfId="719" xr:uid="{00000000-0005-0000-0000-0000CE020000}"/>
    <cellStyle name="Moneda [0] 3 6 4" xfId="720" xr:uid="{00000000-0005-0000-0000-0000CF020000}"/>
    <cellStyle name="Moneda [0] 3 6 4 2" xfId="721" xr:uid="{00000000-0005-0000-0000-0000D0020000}"/>
    <cellStyle name="Moneda [0] 3 6 4 3" xfId="722" xr:uid="{00000000-0005-0000-0000-0000D1020000}"/>
    <cellStyle name="Moneda [0] 3 6 5" xfId="723" xr:uid="{00000000-0005-0000-0000-0000D2020000}"/>
    <cellStyle name="Moneda [0] 3 6 6" xfId="724" xr:uid="{00000000-0005-0000-0000-0000D3020000}"/>
    <cellStyle name="Moneda [0] 3 7" xfId="725" xr:uid="{00000000-0005-0000-0000-0000D4020000}"/>
    <cellStyle name="Moneda [0] 3 7 2" xfId="726" xr:uid="{00000000-0005-0000-0000-0000D5020000}"/>
    <cellStyle name="Moneda [0] 3 7 2 2" xfId="727" xr:uid="{00000000-0005-0000-0000-0000D6020000}"/>
    <cellStyle name="Moneda [0] 3 7 2 2 2" xfId="728" xr:uid="{00000000-0005-0000-0000-0000D7020000}"/>
    <cellStyle name="Moneda [0] 3 7 2 2 3" xfId="729" xr:uid="{00000000-0005-0000-0000-0000D8020000}"/>
    <cellStyle name="Moneda [0] 3 7 2 3" xfId="730" xr:uid="{00000000-0005-0000-0000-0000D9020000}"/>
    <cellStyle name="Moneda [0] 3 7 2 4" xfId="731" xr:uid="{00000000-0005-0000-0000-0000DA020000}"/>
    <cellStyle name="Moneda [0] 3 7 3" xfId="732" xr:uid="{00000000-0005-0000-0000-0000DB020000}"/>
    <cellStyle name="Moneda [0] 3 7 3 2" xfId="733" xr:uid="{00000000-0005-0000-0000-0000DC020000}"/>
    <cellStyle name="Moneda [0] 3 7 3 3" xfId="734" xr:uid="{00000000-0005-0000-0000-0000DD020000}"/>
    <cellStyle name="Moneda [0] 3 7 4" xfId="735" xr:uid="{00000000-0005-0000-0000-0000DE020000}"/>
    <cellStyle name="Moneda [0] 3 7 5" xfId="736" xr:uid="{00000000-0005-0000-0000-0000DF020000}"/>
    <cellStyle name="Moneda [0] 3 8" xfId="737" xr:uid="{00000000-0005-0000-0000-0000E0020000}"/>
    <cellStyle name="Moneda [0] 3 8 2" xfId="738" xr:uid="{00000000-0005-0000-0000-0000E1020000}"/>
    <cellStyle name="Moneda [0] 3 8 2 2" xfId="739" xr:uid="{00000000-0005-0000-0000-0000E2020000}"/>
    <cellStyle name="Moneda [0] 3 8 2 3" xfId="740" xr:uid="{00000000-0005-0000-0000-0000E3020000}"/>
    <cellStyle name="Moneda [0] 3 8 3" xfId="741" xr:uid="{00000000-0005-0000-0000-0000E4020000}"/>
    <cellStyle name="Moneda [0] 3 8 4" xfId="742" xr:uid="{00000000-0005-0000-0000-0000E5020000}"/>
    <cellStyle name="Moneda [0] 3 9" xfId="743" xr:uid="{00000000-0005-0000-0000-0000E6020000}"/>
    <cellStyle name="Moneda [0] 3 9 2" xfId="744" xr:uid="{00000000-0005-0000-0000-0000E7020000}"/>
    <cellStyle name="Moneda [0] 3 9 3" xfId="745" xr:uid="{00000000-0005-0000-0000-0000E8020000}"/>
    <cellStyle name="Moneda [0] 4" xfId="746" xr:uid="{00000000-0005-0000-0000-0000E9020000}"/>
    <cellStyle name="Moneda [0] 4 2" xfId="747" xr:uid="{00000000-0005-0000-0000-0000EA020000}"/>
    <cellStyle name="Moneda [0] 4 2 2" xfId="748" xr:uid="{00000000-0005-0000-0000-0000EB020000}"/>
    <cellStyle name="Moneda [0] 4 2 2 2" xfId="749" xr:uid="{00000000-0005-0000-0000-0000EC020000}"/>
    <cellStyle name="Moneda [0] 4 2 2 3" xfId="750" xr:uid="{00000000-0005-0000-0000-0000ED020000}"/>
    <cellStyle name="Moneda [0] 4 2 3" xfId="751" xr:uid="{00000000-0005-0000-0000-0000EE020000}"/>
    <cellStyle name="Moneda [0] 4 2 4" xfId="752" xr:uid="{00000000-0005-0000-0000-0000EF020000}"/>
    <cellStyle name="Moneda [0] 4 3" xfId="753" xr:uid="{00000000-0005-0000-0000-0000F0020000}"/>
    <cellStyle name="Moneda [0] 4 3 2" xfId="754" xr:uid="{00000000-0005-0000-0000-0000F1020000}"/>
    <cellStyle name="Moneda [0] 4 3 3" xfId="755" xr:uid="{00000000-0005-0000-0000-0000F2020000}"/>
    <cellStyle name="Moneda [0] 4 4" xfId="756" xr:uid="{00000000-0005-0000-0000-0000F3020000}"/>
    <cellStyle name="Moneda [0] 4 4 2" xfId="757" xr:uid="{00000000-0005-0000-0000-0000F4020000}"/>
    <cellStyle name="Moneda [0] 4 4 3" xfId="758" xr:uid="{00000000-0005-0000-0000-0000F5020000}"/>
    <cellStyle name="Moneda [0] 4 5" xfId="759" xr:uid="{00000000-0005-0000-0000-0000F6020000}"/>
    <cellStyle name="Moneda [0] 4 6" xfId="760" xr:uid="{00000000-0005-0000-0000-0000F7020000}"/>
    <cellStyle name="Nagłówek 1 2" xfId="761" xr:uid="{00000000-0005-0000-0000-0000F8020000}"/>
    <cellStyle name="Nagłówek 1 3" xfId="762" xr:uid="{00000000-0005-0000-0000-0000F9020000}"/>
    <cellStyle name="Nagłówek 1 4" xfId="763" xr:uid="{00000000-0005-0000-0000-0000FA020000}"/>
    <cellStyle name="Nagłówek 1 5" xfId="764" xr:uid="{00000000-0005-0000-0000-0000FB020000}"/>
    <cellStyle name="Nagłówek 1 6" xfId="765" xr:uid="{00000000-0005-0000-0000-0000FC020000}"/>
    <cellStyle name="Nagłówek 1 7" xfId="766" xr:uid="{00000000-0005-0000-0000-0000FD020000}"/>
    <cellStyle name="Nagłówek 1 8" xfId="767" xr:uid="{00000000-0005-0000-0000-0000FE020000}"/>
    <cellStyle name="Nagłówek 2 2" xfId="768" xr:uid="{00000000-0005-0000-0000-0000FF020000}"/>
    <cellStyle name="Nagłówek 2 3" xfId="769" xr:uid="{00000000-0005-0000-0000-000000030000}"/>
    <cellStyle name="Nagłówek 2 4" xfId="770" xr:uid="{00000000-0005-0000-0000-000001030000}"/>
    <cellStyle name="Nagłówek 2 5" xfId="771" xr:uid="{00000000-0005-0000-0000-000002030000}"/>
    <cellStyle name="Nagłówek 2 6" xfId="772" xr:uid="{00000000-0005-0000-0000-000003030000}"/>
    <cellStyle name="Nagłówek 2 7" xfId="773" xr:uid="{00000000-0005-0000-0000-000004030000}"/>
    <cellStyle name="Nagłówek 2 8" xfId="774" xr:uid="{00000000-0005-0000-0000-000005030000}"/>
    <cellStyle name="Nagłówek 3 2" xfId="775" xr:uid="{00000000-0005-0000-0000-000006030000}"/>
    <cellStyle name="Nagłówek 3 3" xfId="776" xr:uid="{00000000-0005-0000-0000-000007030000}"/>
    <cellStyle name="Nagłówek 3 4" xfId="777" xr:uid="{00000000-0005-0000-0000-000008030000}"/>
    <cellStyle name="Nagłówek 3 5" xfId="778" xr:uid="{00000000-0005-0000-0000-000009030000}"/>
    <cellStyle name="Nagłówek 3 6" xfId="779" xr:uid="{00000000-0005-0000-0000-00000A030000}"/>
    <cellStyle name="Nagłówek 3 7" xfId="780" xr:uid="{00000000-0005-0000-0000-00000B030000}"/>
    <cellStyle name="Nagłówek 3 8" xfId="781" xr:uid="{00000000-0005-0000-0000-00000C030000}"/>
    <cellStyle name="Nagłówek 4 2" xfId="782" xr:uid="{00000000-0005-0000-0000-00000D030000}"/>
    <cellStyle name="Nagłówek 4 3" xfId="783" xr:uid="{00000000-0005-0000-0000-00000E030000}"/>
    <cellStyle name="Nagłówek 4 4" xfId="784" xr:uid="{00000000-0005-0000-0000-00000F030000}"/>
    <cellStyle name="Nagłówek 4 5" xfId="785" xr:uid="{00000000-0005-0000-0000-000010030000}"/>
    <cellStyle name="Nagłówek 4 6" xfId="786" xr:uid="{00000000-0005-0000-0000-000011030000}"/>
    <cellStyle name="Nagłówek 4 7" xfId="787" xr:uid="{00000000-0005-0000-0000-000012030000}"/>
    <cellStyle name="Nagłówek 4 8" xfId="788" xr:uid="{00000000-0005-0000-0000-000013030000}"/>
    <cellStyle name="Neutral 2" xfId="789" xr:uid="{00000000-0005-0000-0000-000014030000}"/>
    <cellStyle name="Neutralne 2" xfId="790" xr:uid="{00000000-0005-0000-0000-000015030000}"/>
    <cellStyle name="Neutralne 3" xfId="791" xr:uid="{00000000-0005-0000-0000-000016030000}"/>
    <cellStyle name="Neutralne 4" xfId="792" xr:uid="{00000000-0005-0000-0000-000017030000}"/>
    <cellStyle name="Neutralne 5" xfId="793" xr:uid="{00000000-0005-0000-0000-000018030000}"/>
    <cellStyle name="Neutralne 6" xfId="794" xr:uid="{00000000-0005-0000-0000-000019030000}"/>
    <cellStyle name="Neutralne 7" xfId="795" xr:uid="{00000000-0005-0000-0000-00001A030000}"/>
    <cellStyle name="Neutralne 8" xfId="796" xr:uid="{00000000-0005-0000-0000-00001B030000}"/>
    <cellStyle name="None" xfId="797" xr:uid="{00000000-0005-0000-0000-00001C030000}"/>
    <cellStyle name="Normal - Style1" xfId="798" xr:uid="{00000000-0005-0000-0000-00001D030000}"/>
    <cellStyle name="Normal 11" xfId="799" xr:uid="{00000000-0005-0000-0000-00001E030000}"/>
    <cellStyle name="Normal 11 2" xfId="800" xr:uid="{00000000-0005-0000-0000-00001F030000}"/>
    <cellStyle name="Normal 11 2 2" xfId="801" xr:uid="{00000000-0005-0000-0000-000020030000}"/>
    <cellStyle name="Normal 11 2 2 2" xfId="802" xr:uid="{00000000-0005-0000-0000-000021030000}"/>
    <cellStyle name="Normal 11 2 2 3" xfId="803" xr:uid="{00000000-0005-0000-0000-000022030000}"/>
    <cellStyle name="Normal 11 2 3" xfId="804" xr:uid="{00000000-0005-0000-0000-000023030000}"/>
    <cellStyle name="Normal 11 2 4" xfId="805" xr:uid="{00000000-0005-0000-0000-000024030000}"/>
    <cellStyle name="Normal 11 3" xfId="806" xr:uid="{00000000-0005-0000-0000-000025030000}"/>
    <cellStyle name="Normal 11 3 2" xfId="807" xr:uid="{00000000-0005-0000-0000-000026030000}"/>
    <cellStyle name="Normal 11 3 3" xfId="808" xr:uid="{00000000-0005-0000-0000-000027030000}"/>
    <cellStyle name="Normal 11 4" xfId="809" xr:uid="{00000000-0005-0000-0000-000028030000}"/>
    <cellStyle name="Normal 11 4 2" xfId="810" xr:uid="{00000000-0005-0000-0000-000029030000}"/>
    <cellStyle name="Normal 11 4 3" xfId="811" xr:uid="{00000000-0005-0000-0000-00002A030000}"/>
    <cellStyle name="Normal 11 5" xfId="812" xr:uid="{00000000-0005-0000-0000-00002B030000}"/>
    <cellStyle name="Normal 11 6" xfId="813" xr:uid="{00000000-0005-0000-0000-00002C030000}"/>
    <cellStyle name="Normal 12" xfId="814" xr:uid="{00000000-0005-0000-0000-00002D030000}"/>
    <cellStyle name="Normal 12 2" xfId="815" xr:uid="{00000000-0005-0000-0000-00002E030000}"/>
    <cellStyle name="Normal 12 2 2" xfId="816" xr:uid="{00000000-0005-0000-0000-00002F030000}"/>
    <cellStyle name="Normal 12 2 2 2" xfId="817" xr:uid="{00000000-0005-0000-0000-000030030000}"/>
    <cellStyle name="Normal 12 2 2 3" xfId="818" xr:uid="{00000000-0005-0000-0000-000031030000}"/>
    <cellStyle name="Normal 12 2 3" xfId="819" xr:uid="{00000000-0005-0000-0000-000032030000}"/>
    <cellStyle name="Normal 12 2 4" xfId="820" xr:uid="{00000000-0005-0000-0000-000033030000}"/>
    <cellStyle name="Normal 12 3" xfId="821" xr:uid="{00000000-0005-0000-0000-000034030000}"/>
    <cellStyle name="Normal 12 3 2" xfId="822" xr:uid="{00000000-0005-0000-0000-000035030000}"/>
    <cellStyle name="Normal 12 3 3" xfId="823" xr:uid="{00000000-0005-0000-0000-000036030000}"/>
    <cellStyle name="Normal 12 4" xfId="824" xr:uid="{00000000-0005-0000-0000-000037030000}"/>
    <cellStyle name="Normal 12 4 2" xfId="825" xr:uid="{00000000-0005-0000-0000-000038030000}"/>
    <cellStyle name="Normal 12 4 3" xfId="826" xr:uid="{00000000-0005-0000-0000-000039030000}"/>
    <cellStyle name="Normal 12 5" xfId="827" xr:uid="{00000000-0005-0000-0000-00003A030000}"/>
    <cellStyle name="Normal 12 6" xfId="828" xr:uid="{00000000-0005-0000-0000-00003B030000}"/>
    <cellStyle name="Normal 2" xfId="829" xr:uid="{00000000-0005-0000-0000-00003C030000}"/>
    <cellStyle name="Normal 2 2" xfId="830" xr:uid="{00000000-0005-0000-0000-00003D030000}"/>
    <cellStyle name="Normal 2 3" xfId="831" xr:uid="{00000000-0005-0000-0000-00003E030000}"/>
    <cellStyle name="Normal 2 3 2" xfId="832" xr:uid="{00000000-0005-0000-0000-00003F030000}"/>
    <cellStyle name="Normal 2 3 2 2" xfId="833" xr:uid="{00000000-0005-0000-0000-000040030000}"/>
    <cellStyle name="Normal 2 3 2 2 2" xfId="834" xr:uid="{00000000-0005-0000-0000-000041030000}"/>
    <cellStyle name="Normal 2 3 2 2 3" xfId="835" xr:uid="{00000000-0005-0000-0000-000042030000}"/>
    <cellStyle name="Normal 2 3 2 3" xfId="836" xr:uid="{00000000-0005-0000-0000-000043030000}"/>
    <cellStyle name="Normal 2 3 2 4" xfId="837" xr:uid="{00000000-0005-0000-0000-000044030000}"/>
    <cellStyle name="Normal 2 3 3" xfId="838" xr:uid="{00000000-0005-0000-0000-000045030000}"/>
    <cellStyle name="Normal 2 3 3 2" xfId="839" xr:uid="{00000000-0005-0000-0000-000046030000}"/>
    <cellStyle name="Normal 2 3 3 3" xfId="840" xr:uid="{00000000-0005-0000-0000-000047030000}"/>
    <cellStyle name="Normal 2 3 4" xfId="841" xr:uid="{00000000-0005-0000-0000-000048030000}"/>
    <cellStyle name="Normal 2 3 4 2" xfId="842" xr:uid="{00000000-0005-0000-0000-000049030000}"/>
    <cellStyle name="Normal 2 3 4 3" xfId="843" xr:uid="{00000000-0005-0000-0000-00004A030000}"/>
    <cellStyle name="Normal 2 3 5" xfId="844" xr:uid="{00000000-0005-0000-0000-00004B030000}"/>
    <cellStyle name="Normal 2 3 6" xfId="845" xr:uid="{00000000-0005-0000-0000-00004C030000}"/>
    <cellStyle name="Normal 2 4" xfId="846" xr:uid="{00000000-0005-0000-0000-00004D030000}"/>
    <cellStyle name="Normal 2 4 7" xfId="847" xr:uid="{00000000-0005-0000-0000-00004E030000}"/>
    <cellStyle name="Normal 2 5" xfId="848" xr:uid="{00000000-0005-0000-0000-00004F030000}"/>
    <cellStyle name="Normal 2 6" xfId="849" xr:uid="{00000000-0005-0000-0000-000050030000}"/>
    <cellStyle name="Normal 3" xfId="850" xr:uid="{00000000-0005-0000-0000-000051030000}"/>
    <cellStyle name="Normal 3 2" xfId="851" xr:uid="{00000000-0005-0000-0000-000052030000}"/>
    <cellStyle name="Normal 3 2 2" xfId="852" xr:uid="{00000000-0005-0000-0000-000053030000}"/>
    <cellStyle name="Normal 3 2 2 2" xfId="853" xr:uid="{00000000-0005-0000-0000-000054030000}"/>
    <cellStyle name="Normal 3 2 2 3" xfId="854" xr:uid="{00000000-0005-0000-0000-000055030000}"/>
    <cellStyle name="Normal 3 2 3" xfId="855" xr:uid="{00000000-0005-0000-0000-000056030000}"/>
    <cellStyle name="Normal 3 2 4" xfId="856" xr:uid="{00000000-0005-0000-0000-000057030000}"/>
    <cellStyle name="Normal 3 3" xfId="857" xr:uid="{00000000-0005-0000-0000-000058030000}"/>
    <cellStyle name="Normal 3 3 2" xfId="858" xr:uid="{00000000-0005-0000-0000-000059030000}"/>
    <cellStyle name="Normal 3 3 3" xfId="859" xr:uid="{00000000-0005-0000-0000-00005A030000}"/>
    <cellStyle name="Normal 3 4" xfId="860" xr:uid="{00000000-0005-0000-0000-00005B030000}"/>
    <cellStyle name="Normal 3 4 2" xfId="861" xr:uid="{00000000-0005-0000-0000-00005C030000}"/>
    <cellStyle name="Normal 3 4 3" xfId="862" xr:uid="{00000000-0005-0000-0000-00005D030000}"/>
    <cellStyle name="Normal 3 5" xfId="863" xr:uid="{00000000-0005-0000-0000-00005E030000}"/>
    <cellStyle name="Normal 3 6" xfId="864" xr:uid="{00000000-0005-0000-0000-00005F030000}"/>
    <cellStyle name="Normal 3 7" xfId="865" xr:uid="{00000000-0005-0000-0000-000060030000}"/>
    <cellStyle name="Normal 4" xfId="866" xr:uid="{00000000-0005-0000-0000-000061030000}"/>
    <cellStyle name="Normal 5" xfId="867" xr:uid="{00000000-0005-0000-0000-000062030000}"/>
    <cellStyle name="Normal 6" xfId="868" xr:uid="{00000000-0005-0000-0000-000063030000}"/>
    <cellStyle name="Normal 6 2" xfId="869" xr:uid="{00000000-0005-0000-0000-000064030000}"/>
    <cellStyle name="Normal 61" xfId="870" xr:uid="{00000000-0005-0000-0000-000065030000}"/>
    <cellStyle name="Normal 61 15" xfId="871" xr:uid="{00000000-0005-0000-0000-000066030000}"/>
    <cellStyle name="Normal 7" xfId="872" xr:uid="{00000000-0005-0000-0000-000067030000}"/>
    <cellStyle name="Normal 7 2" xfId="873" xr:uid="{00000000-0005-0000-0000-000068030000}"/>
    <cellStyle name="Normal 8" xfId="874" xr:uid="{00000000-0005-0000-0000-000069030000}"/>
    <cellStyle name="Normal 8 2" xfId="875" xr:uid="{00000000-0005-0000-0000-00006A030000}"/>
    <cellStyle name="Normal 9" xfId="876" xr:uid="{00000000-0005-0000-0000-00006B030000}"/>
    <cellStyle name="normální_laroux" xfId="877" xr:uid="{00000000-0005-0000-0000-00006C030000}"/>
    <cellStyle name="Normalny" xfId="0" builtinId="0"/>
    <cellStyle name="Normalny 10" xfId="878" xr:uid="{00000000-0005-0000-0000-00006E030000}"/>
    <cellStyle name="Normalny 10 2" xfId="879" xr:uid="{00000000-0005-0000-0000-00006F030000}"/>
    <cellStyle name="Normalny 10 2 2" xfId="880" xr:uid="{00000000-0005-0000-0000-000070030000}"/>
    <cellStyle name="Normalny 10 3" xfId="881" xr:uid="{00000000-0005-0000-0000-000071030000}"/>
    <cellStyle name="Normalny 10 4" xfId="882" xr:uid="{00000000-0005-0000-0000-000072030000}"/>
    <cellStyle name="Normalny 11" xfId="883" xr:uid="{00000000-0005-0000-0000-000073030000}"/>
    <cellStyle name="Normalny 11 2" xfId="884" xr:uid="{00000000-0005-0000-0000-000074030000}"/>
    <cellStyle name="Normalny 11 2 2" xfId="885" xr:uid="{00000000-0005-0000-0000-000075030000}"/>
    <cellStyle name="Normalny 11 2 3" xfId="886" xr:uid="{00000000-0005-0000-0000-000076030000}"/>
    <cellStyle name="Normalny 11 3" xfId="887" xr:uid="{00000000-0005-0000-0000-000077030000}"/>
    <cellStyle name="Normalny 11 4" xfId="888" xr:uid="{00000000-0005-0000-0000-000078030000}"/>
    <cellStyle name="Normalny 12" xfId="889" xr:uid="{00000000-0005-0000-0000-000079030000}"/>
    <cellStyle name="Normalny 12 2" xfId="890" xr:uid="{00000000-0005-0000-0000-00007A030000}"/>
    <cellStyle name="Normalny 12 2 2" xfId="891" xr:uid="{00000000-0005-0000-0000-00007B030000}"/>
    <cellStyle name="Normalny 12 2 3" xfId="892" xr:uid="{00000000-0005-0000-0000-00007C030000}"/>
    <cellStyle name="Normalny 12 2 4" xfId="893" xr:uid="{00000000-0005-0000-0000-00007D030000}"/>
    <cellStyle name="Normalny 12 2 5" xfId="894" xr:uid="{00000000-0005-0000-0000-00007E030000}"/>
    <cellStyle name="Normalny 12 3" xfId="895" xr:uid="{00000000-0005-0000-0000-00007F030000}"/>
    <cellStyle name="Normalny 12 3 2" xfId="896" xr:uid="{00000000-0005-0000-0000-000080030000}"/>
    <cellStyle name="Normalny 13" xfId="897" xr:uid="{00000000-0005-0000-0000-000081030000}"/>
    <cellStyle name="Normalny 13 2" xfId="898" xr:uid="{00000000-0005-0000-0000-000082030000}"/>
    <cellStyle name="Normalny 13 3" xfId="899" xr:uid="{00000000-0005-0000-0000-000083030000}"/>
    <cellStyle name="Normalny 14 2" xfId="900" xr:uid="{00000000-0005-0000-0000-000084030000}"/>
    <cellStyle name="Normalny 15" xfId="901" xr:uid="{00000000-0005-0000-0000-000085030000}"/>
    <cellStyle name="Normalny 16 2" xfId="902" xr:uid="{00000000-0005-0000-0000-000086030000}"/>
    <cellStyle name="Normalny 17" xfId="903" xr:uid="{00000000-0005-0000-0000-000087030000}"/>
    <cellStyle name="Normalny 17 2" xfId="904" xr:uid="{00000000-0005-0000-0000-000088030000}"/>
    <cellStyle name="Normalny 17 2 2" xfId="905" xr:uid="{00000000-0005-0000-0000-000089030000}"/>
    <cellStyle name="Normalny 17 3" xfId="906" xr:uid="{00000000-0005-0000-0000-00008A030000}"/>
    <cellStyle name="Normalny 17 4" xfId="907" xr:uid="{00000000-0005-0000-0000-00008B030000}"/>
    <cellStyle name="Normalny 18" xfId="908" xr:uid="{00000000-0005-0000-0000-00008C030000}"/>
    <cellStyle name="Normalny 18 2" xfId="909" xr:uid="{00000000-0005-0000-0000-00008D030000}"/>
    <cellStyle name="Normalny 2" xfId="910" xr:uid="{00000000-0005-0000-0000-00008E030000}"/>
    <cellStyle name="Normalny 2 10" xfId="911" xr:uid="{00000000-0005-0000-0000-00008F030000}"/>
    <cellStyle name="Normalny 2 10 2" xfId="912" xr:uid="{00000000-0005-0000-0000-000090030000}"/>
    <cellStyle name="Normalny 2 10_10_PRZEDMIAR_Perony_v1" xfId="1586" xr:uid="{00000000-0005-0000-0000-000091030000}"/>
    <cellStyle name="Normalny 2 11" xfId="913" xr:uid="{00000000-0005-0000-0000-000092030000}"/>
    <cellStyle name="Normalny 2 11 2" xfId="914" xr:uid="{00000000-0005-0000-0000-000093030000}"/>
    <cellStyle name="Normalny 2 12" xfId="915" xr:uid="{00000000-0005-0000-0000-000094030000}"/>
    <cellStyle name="Normalny 2 12 2" xfId="916" xr:uid="{00000000-0005-0000-0000-000095030000}"/>
    <cellStyle name="Normalny 2 13" xfId="917" xr:uid="{00000000-0005-0000-0000-000096030000}"/>
    <cellStyle name="Normalny 2 13 2" xfId="918" xr:uid="{00000000-0005-0000-0000-000097030000}"/>
    <cellStyle name="Normalny 2 14" xfId="919" xr:uid="{00000000-0005-0000-0000-000098030000}"/>
    <cellStyle name="Normalny 2 14 2" xfId="920" xr:uid="{00000000-0005-0000-0000-000099030000}"/>
    <cellStyle name="Normalny 2 15" xfId="921" xr:uid="{00000000-0005-0000-0000-00009A030000}"/>
    <cellStyle name="Normalny 2 15 2" xfId="922" xr:uid="{00000000-0005-0000-0000-00009B030000}"/>
    <cellStyle name="Normalny 2 15 3" xfId="923" xr:uid="{00000000-0005-0000-0000-00009C030000}"/>
    <cellStyle name="Normalny 2 15 4" xfId="924" xr:uid="{00000000-0005-0000-0000-00009D030000}"/>
    <cellStyle name="Normalny 2 15 5" xfId="925" xr:uid="{00000000-0005-0000-0000-00009E030000}"/>
    <cellStyle name="Normalny 2 15 6" xfId="926" xr:uid="{00000000-0005-0000-0000-00009F030000}"/>
    <cellStyle name="Normalny 2 15 7" xfId="927" xr:uid="{00000000-0005-0000-0000-0000A0030000}"/>
    <cellStyle name="Normalny 2 15 8" xfId="928" xr:uid="{00000000-0005-0000-0000-0000A1030000}"/>
    <cellStyle name="Normalny 2 16" xfId="929" xr:uid="{00000000-0005-0000-0000-0000A2030000}"/>
    <cellStyle name="Normalny 2 2" xfId="930" xr:uid="{00000000-0005-0000-0000-0000A3030000}"/>
    <cellStyle name="Normalny 2 2 2" xfId="931" xr:uid="{00000000-0005-0000-0000-0000A4030000}"/>
    <cellStyle name="Normalny 2 2 2 2" xfId="932" xr:uid="{00000000-0005-0000-0000-0000A5030000}"/>
    <cellStyle name="Normalny 2 2 3" xfId="933" xr:uid="{00000000-0005-0000-0000-0000A6030000}"/>
    <cellStyle name="Normalny 2 3" xfId="934" xr:uid="{00000000-0005-0000-0000-0000A7030000}"/>
    <cellStyle name="Normalny 2 3 2" xfId="935" xr:uid="{00000000-0005-0000-0000-0000A8030000}"/>
    <cellStyle name="Normalny 2 3 2 2" xfId="936" xr:uid="{00000000-0005-0000-0000-0000A9030000}"/>
    <cellStyle name="Normalny 2 3 3" xfId="937" xr:uid="{00000000-0005-0000-0000-0000AA030000}"/>
    <cellStyle name="Normalny 2 4" xfId="938" xr:uid="{00000000-0005-0000-0000-0000AB030000}"/>
    <cellStyle name="Normalny 2 4 2" xfId="939" xr:uid="{00000000-0005-0000-0000-0000AC030000}"/>
    <cellStyle name="Normalny 2 4 3" xfId="940" xr:uid="{00000000-0005-0000-0000-0000AD030000}"/>
    <cellStyle name="Normalny 2 5" xfId="941" xr:uid="{00000000-0005-0000-0000-0000AE030000}"/>
    <cellStyle name="Normalny 2 5 2" xfId="942" xr:uid="{00000000-0005-0000-0000-0000AF030000}"/>
    <cellStyle name="Normalny 2 5 3" xfId="943" xr:uid="{00000000-0005-0000-0000-0000B0030000}"/>
    <cellStyle name="Normalny 2 6" xfId="944" xr:uid="{00000000-0005-0000-0000-0000B1030000}"/>
    <cellStyle name="Normalny 2 6 2" xfId="945" xr:uid="{00000000-0005-0000-0000-0000B2030000}"/>
    <cellStyle name="Normalny 2 6 2 2" xfId="946" xr:uid="{00000000-0005-0000-0000-0000B3030000}"/>
    <cellStyle name="Normalny 2 6 3" xfId="947" xr:uid="{00000000-0005-0000-0000-0000B4030000}"/>
    <cellStyle name="Normalny 2 6 4" xfId="948" xr:uid="{00000000-0005-0000-0000-0000B5030000}"/>
    <cellStyle name="Normalny 2 7" xfId="949" xr:uid="{00000000-0005-0000-0000-0000B6030000}"/>
    <cellStyle name="Normalny 2 7 2" xfId="950" xr:uid="{00000000-0005-0000-0000-0000B7030000}"/>
    <cellStyle name="Normalny 2 8" xfId="951" xr:uid="{00000000-0005-0000-0000-0000B8030000}"/>
    <cellStyle name="Normalny 2 8 2" xfId="952" xr:uid="{00000000-0005-0000-0000-0000B9030000}"/>
    <cellStyle name="Normalny 2 9" xfId="953" xr:uid="{00000000-0005-0000-0000-0000BA030000}"/>
    <cellStyle name="Normalny 2 9 2" xfId="954" xr:uid="{00000000-0005-0000-0000-0000BB030000}"/>
    <cellStyle name="Normalny 20 2" xfId="955" xr:uid="{00000000-0005-0000-0000-0000BC030000}"/>
    <cellStyle name="Normalny 21 2" xfId="956" xr:uid="{00000000-0005-0000-0000-0000BD030000}"/>
    <cellStyle name="Normalny 22 2" xfId="957" xr:uid="{00000000-0005-0000-0000-0000BE030000}"/>
    <cellStyle name="Normalny 24 2" xfId="958" xr:uid="{00000000-0005-0000-0000-0000BF030000}"/>
    <cellStyle name="Normalny 26 2" xfId="959" xr:uid="{00000000-0005-0000-0000-0000C0030000}"/>
    <cellStyle name="Normalny 3" xfId="960" xr:uid="{00000000-0005-0000-0000-0000C1030000}"/>
    <cellStyle name="Normalny 3 2" xfId="961" xr:uid="{00000000-0005-0000-0000-0000C2030000}"/>
    <cellStyle name="Normalny 3 2 2" xfId="962" xr:uid="{00000000-0005-0000-0000-0000C3030000}"/>
    <cellStyle name="Normalny 3 2 3" xfId="963" xr:uid="{00000000-0005-0000-0000-0000C4030000}"/>
    <cellStyle name="Normalny 3 2 4" xfId="964" xr:uid="{00000000-0005-0000-0000-0000C5030000}"/>
    <cellStyle name="Normalny 3 3" xfId="965" xr:uid="{00000000-0005-0000-0000-0000C6030000}"/>
    <cellStyle name="Normalny 3 4" xfId="966" xr:uid="{00000000-0005-0000-0000-0000C7030000}"/>
    <cellStyle name="Normalny 3 5" xfId="967" xr:uid="{00000000-0005-0000-0000-0000C8030000}"/>
    <cellStyle name="Normalny 3 6" xfId="968" xr:uid="{00000000-0005-0000-0000-0000C9030000}"/>
    <cellStyle name="Normalny 4" xfId="969" xr:uid="{00000000-0005-0000-0000-0000CA030000}"/>
    <cellStyle name="Normalny 4 2" xfId="970" xr:uid="{00000000-0005-0000-0000-0000CB030000}"/>
    <cellStyle name="Normalny 4 2 2" xfId="971" xr:uid="{00000000-0005-0000-0000-0000CC030000}"/>
    <cellStyle name="Normalny 4 2 2 2" xfId="972" xr:uid="{00000000-0005-0000-0000-0000CD030000}"/>
    <cellStyle name="Normalny 4 2 2 2 2" xfId="973" xr:uid="{00000000-0005-0000-0000-0000CE030000}"/>
    <cellStyle name="Normalny 4 2 2 2 3" xfId="974" xr:uid="{00000000-0005-0000-0000-0000CF030000}"/>
    <cellStyle name="Normalny 4 2 2 3" xfId="975" xr:uid="{00000000-0005-0000-0000-0000D0030000}"/>
    <cellStyle name="Normalny 4 2 2 3 2" xfId="976" xr:uid="{00000000-0005-0000-0000-0000D1030000}"/>
    <cellStyle name="Normalny 4 2 2 3 3" xfId="977" xr:uid="{00000000-0005-0000-0000-0000D2030000}"/>
    <cellStyle name="Normalny 4 2 2 4" xfId="978" xr:uid="{00000000-0005-0000-0000-0000D3030000}"/>
    <cellStyle name="Normalny 4 2 2 4 2" xfId="979" xr:uid="{00000000-0005-0000-0000-0000D4030000}"/>
    <cellStyle name="Normalny 4 2 2 4 3" xfId="980" xr:uid="{00000000-0005-0000-0000-0000D5030000}"/>
    <cellStyle name="Normalny 4 2 2 5" xfId="981" xr:uid="{00000000-0005-0000-0000-0000D6030000}"/>
    <cellStyle name="Normalny 4 2 2 6" xfId="982" xr:uid="{00000000-0005-0000-0000-0000D7030000}"/>
    <cellStyle name="Normalny 4 2 3" xfId="983" xr:uid="{00000000-0005-0000-0000-0000D8030000}"/>
    <cellStyle name="Normalny 4 2 4" xfId="984" xr:uid="{00000000-0005-0000-0000-0000D9030000}"/>
    <cellStyle name="Normalny 4 2 5" xfId="985" xr:uid="{00000000-0005-0000-0000-0000DA030000}"/>
    <cellStyle name="Normalny 4 3" xfId="986" xr:uid="{00000000-0005-0000-0000-0000DB030000}"/>
    <cellStyle name="Normalny 4 3 2" xfId="987" xr:uid="{00000000-0005-0000-0000-0000DC030000}"/>
    <cellStyle name="Normalny 4 3 3" xfId="988" xr:uid="{00000000-0005-0000-0000-0000DD030000}"/>
    <cellStyle name="Normalny 4 4" xfId="989" xr:uid="{00000000-0005-0000-0000-0000DE030000}"/>
    <cellStyle name="Normalny 4 4 2" xfId="990" xr:uid="{00000000-0005-0000-0000-0000DF030000}"/>
    <cellStyle name="Normalny 4 4 3" xfId="991" xr:uid="{00000000-0005-0000-0000-0000E0030000}"/>
    <cellStyle name="Normalny 4 5" xfId="992" xr:uid="{00000000-0005-0000-0000-0000E1030000}"/>
    <cellStyle name="Normalny 4 5 2" xfId="993" xr:uid="{00000000-0005-0000-0000-0000E2030000}"/>
    <cellStyle name="Normalny 4 5 3" xfId="994" xr:uid="{00000000-0005-0000-0000-0000E3030000}"/>
    <cellStyle name="Normalny 4 5 4" xfId="995" xr:uid="{00000000-0005-0000-0000-0000E4030000}"/>
    <cellStyle name="Normalny 4 6" xfId="996" xr:uid="{00000000-0005-0000-0000-0000E5030000}"/>
    <cellStyle name="Normalny 4 7" xfId="997" xr:uid="{00000000-0005-0000-0000-0000E6030000}"/>
    <cellStyle name="Normalny 4 8" xfId="998" xr:uid="{00000000-0005-0000-0000-0000E7030000}"/>
    <cellStyle name="Normalny 4 9" xfId="999" xr:uid="{00000000-0005-0000-0000-0000E8030000}"/>
    <cellStyle name="Normalny 5" xfId="1000" xr:uid="{00000000-0005-0000-0000-0000E9030000}"/>
    <cellStyle name="Normalny 5 2" xfId="1001" xr:uid="{00000000-0005-0000-0000-0000EA030000}"/>
    <cellStyle name="Normalny 5 2 2" xfId="1002" xr:uid="{00000000-0005-0000-0000-0000EB030000}"/>
    <cellStyle name="Normalny 5 2 3" xfId="1003" xr:uid="{00000000-0005-0000-0000-0000EC030000}"/>
    <cellStyle name="Normalny 5 2 4" xfId="1004" xr:uid="{00000000-0005-0000-0000-0000ED030000}"/>
    <cellStyle name="Normalny 5 3" xfId="1005" xr:uid="{00000000-0005-0000-0000-0000EE030000}"/>
    <cellStyle name="Normalny 5 3 2" xfId="1006" xr:uid="{00000000-0005-0000-0000-0000EF030000}"/>
    <cellStyle name="Normalny 5 3 3" xfId="1007" xr:uid="{00000000-0005-0000-0000-0000F0030000}"/>
    <cellStyle name="Normalny 5 3 4" xfId="1008" xr:uid="{00000000-0005-0000-0000-0000F1030000}"/>
    <cellStyle name="Normalny 5 4" xfId="1009" xr:uid="{00000000-0005-0000-0000-0000F2030000}"/>
    <cellStyle name="Normalny 5 4 2" xfId="1010" xr:uid="{00000000-0005-0000-0000-0000F3030000}"/>
    <cellStyle name="Normalny 5 5" xfId="1011" xr:uid="{00000000-0005-0000-0000-0000F4030000}"/>
    <cellStyle name="Normalny 6" xfId="1012" xr:uid="{00000000-0005-0000-0000-0000F5030000}"/>
    <cellStyle name="Normalny 6 2" xfId="1013" xr:uid="{00000000-0005-0000-0000-0000F6030000}"/>
    <cellStyle name="Normalny 6 2 2" xfId="1014" xr:uid="{00000000-0005-0000-0000-0000F7030000}"/>
    <cellStyle name="Normalny 6 2 3" xfId="1015" xr:uid="{00000000-0005-0000-0000-0000F8030000}"/>
    <cellStyle name="Normalny 6 2 4" xfId="1016" xr:uid="{00000000-0005-0000-0000-0000F9030000}"/>
    <cellStyle name="Normalny 6 3" xfId="1017" xr:uid="{00000000-0005-0000-0000-0000FA030000}"/>
    <cellStyle name="Normalny 6 4" xfId="1018" xr:uid="{00000000-0005-0000-0000-0000FB030000}"/>
    <cellStyle name="Normalny 6 4 2" xfId="1019" xr:uid="{00000000-0005-0000-0000-0000FC030000}"/>
    <cellStyle name="Normalny 6 5" xfId="1020" xr:uid="{00000000-0005-0000-0000-0000FD030000}"/>
    <cellStyle name="Normalny 6 5 2" xfId="1021" xr:uid="{00000000-0005-0000-0000-0000FE030000}"/>
    <cellStyle name="Normalny 6 6" xfId="1022" xr:uid="{00000000-0005-0000-0000-0000FF030000}"/>
    <cellStyle name="Normalny 6 7" xfId="1023" xr:uid="{00000000-0005-0000-0000-000000040000}"/>
    <cellStyle name="Normalny 7" xfId="1024" xr:uid="{00000000-0005-0000-0000-000001040000}"/>
    <cellStyle name="Normalny 7 2" xfId="1025" xr:uid="{00000000-0005-0000-0000-000002040000}"/>
    <cellStyle name="Normalny 7 2 2" xfId="1026" xr:uid="{00000000-0005-0000-0000-000003040000}"/>
    <cellStyle name="Normalny 7 2 3" xfId="1027" xr:uid="{00000000-0005-0000-0000-000004040000}"/>
    <cellStyle name="Normalny 7 2 4" xfId="1028" xr:uid="{00000000-0005-0000-0000-000005040000}"/>
    <cellStyle name="Normalny 7 3" xfId="1029" xr:uid="{00000000-0005-0000-0000-000006040000}"/>
    <cellStyle name="Normalny 7 4" xfId="1030" xr:uid="{00000000-0005-0000-0000-000007040000}"/>
    <cellStyle name="Normalny 7 5" xfId="1031" xr:uid="{00000000-0005-0000-0000-000008040000}"/>
    <cellStyle name="Normalny 7 6" xfId="1032" xr:uid="{00000000-0005-0000-0000-000009040000}"/>
    <cellStyle name="Normalny 8" xfId="1033" xr:uid="{00000000-0005-0000-0000-00000A040000}"/>
    <cellStyle name="Normalny 8 2" xfId="1034" xr:uid="{00000000-0005-0000-0000-00000B040000}"/>
    <cellStyle name="Normalny 8 2 2" xfId="1035" xr:uid="{00000000-0005-0000-0000-00000C040000}"/>
    <cellStyle name="Normalny 8 3" xfId="1036" xr:uid="{00000000-0005-0000-0000-00000D040000}"/>
    <cellStyle name="Normalny 8 4" xfId="1037" xr:uid="{00000000-0005-0000-0000-00000E040000}"/>
    <cellStyle name="Normalny 8 5" xfId="1038" xr:uid="{00000000-0005-0000-0000-00000F040000}"/>
    <cellStyle name="Normalny 8 6" xfId="1039" xr:uid="{00000000-0005-0000-0000-000010040000}"/>
    <cellStyle name="Normalny 8 7" xfId="1040" xr:uid="{00000000-0005-0000-0000-000011040000}"/>
    <cellStyle name="Normalny 8 8" xfId="1041" xr:uid="{00000000-0005-0000-0000-000012040000}"/>
    <cellStyle name="Normalny 8 9" xfId="1042" xr:uid="{00000000-0005-0000-0000-000013040000}"/>
    <cellStyle name="Normalny 9" xfId="1043" xr:uid="{00000000-0005-0000-0000-000014040000}"/>
    <cellStyle name="Normalny 9 2" xfId="1044" xr:uid="{00000000-0005-0000-0000-000015040000}"/>
    <cellStyle name="Normalny 9 2 2" xfId="1045" xr:uid="{00000000-0005-0000-0000-000016040000}"/>
    <cellStyle name="Normalny 9 3" xfId="1046" xr:uid="{00000000-0005-0000-0000-000017040000}"/>
    <cellStyle name="Normalny 9 4" xfId="1047" xr:uid="{00000000-0005-0000-0000-000018040000}"/>
    <cellStyle name="Normalny 9 5" xfId="1048" xr:uid="{00000000-0005-0000-0000-000019040000}"/>
    <cellStyle name="Obliczenia 2" xfId="1049" xr:uid="{00000000-0005-0000-0000-00001A040000}"/>
    <cellStyle name="Obliczenia 2 2" xfId="1050" xr:uid="{00000000-0005-0000-0000-00001B040000}"/>
    <cellStyle name="Obliczenia 2 3" xfId="1051" xr:uid="{00000000-0005-0000-0000-00001C040000}"/>
    <cellStyle name="Obliczenia 2 4" xfId="1052" xr:uid="{00000000-0005-0000-0000-00001D040000}"/>
    <cellStyle name="Obliczenia 3" xfId="1053" xr:uid="{00000000-0005-0000-0000-00001E040000}"/>
    <cellStyle name="Obliczenia 3 2" xfId="1054" xr:uid="{00000000-0005-0000-0000-00001F040000}"/>
    <cellStyle name="Obliczenia 3 3" xfId="1055" xr:uid="{00000000-0005-0000-0000-000020040000}"/>
    <cellStyle name="Obliczenia 3 4" xfId="1056" xr:uid="{00000000-0005-0000-0000-000021040000}"/>
    <cellStyle name="Obliczenia 4" xfId="1057" xr:uid="{00000000-0005-0000-0000-000022040000}"/>
    <cellStyle name="Obliczenia 4 2" xfId="1058" xr:uid="{00000000-0005-0000-0000-000023040000}"/>
    <cellStyle name="Obliczenia 4 3" xfId="1059" xr:uid="{00000000-0005-0000-0000-000024040000}"/>
    <cellStyle name="Obliczenia 4 4" xfId="1060" xr:uid="{00000000-0005-0000-0000-000025040000}"/>
    <cellStyle name="Obliczenia 5" xfId="1061" xr:uid="{00000000-0005-0000-0000-000026040000}"/>
    <cellStyle name="Obliczenia 5 2" xfId="1062" xr:uid="{00000000-0005-0000-0000-000027040000}"/>
    <cellStyle name="Obliczenia 5 3" xfId="1063" xr:uid="{00000000-0005-0000-0000-000028040000}"/>
    <cellStyle name="Obliczenia 5 4" xfId="1064" xr:uid="{00000000-0005-0000-0000-000029040000}"/>
    <cellStyle name="Obliczenia 6" xfId="1065" xr:uid="{00000000-0005-0000-0000-00002A040000}"/>
    <cellStyle name="Obliczenia 6 2" xfId="1066" xr:uid="{00000000-0005-0000-0000-00002B040000}"/>
    <cellStyle name="Obliczenia 6 3" xfId="1067" xr:uid="{00000000-0005-0000-0000-00002C040000}"/>
    <cellStyle name="Obliczenia 6 4" xfId="1068" xr:uid="{00000000-0005-0000-0000-00002D040000}"/>
    <cellStyle name="Obliczenia 7" xfId="1069" xr:uid="{00000000-0005-0000-0000-00002E040000}"/>
    <cellStyle name="Obliczenia 7 2" xfId="1070" xr:uid="{00000000-0005-0000-0000-00002F040000}"/>
    <cellStyle name="Obliczenia 7 3" xfId="1071" xr:uid="{00000000-0005-0000-0000-000030040000}"/>
    <cellStyle name="Obliczenia 7 4" xfId="1072" xr:uid="{00000000-0005-0000-0000-000031040000}"/>
    <cellStyle name="Obliczenia 8" xfId="1073" xr:uid="{00000000-0005-0000-0000-000032040000}"/>
    <cellStyle name="Obliczenia 8 2" xfId="1074" xr:uid="{00000000-0005-0000-0000-000033040000}"/>
    <cellStyle name="Obliczenia 8 3" xfId="1075" xr:uid="{00000000-0005-0000-0000-000034040000}"/>
    <cellStyle name="Obliczenia 8 4" xfId="1076" xr:uid="{00000000-0005-0000-0000-000035040000}"/>
    <cellStyle name="Opis" xfId="1077" xr:uid="{00000000-0005-0000-0000-000036040000}"/>
    <cellStyle name="Percent [2]" xfId="1078" xr:uid="{00000000-0005-0000-0000-000037040000}"/>
    <cellStyle name="Percent [2] 10" xfId="1079" xr:uid="{00000000-0005-0000-0000-000038040000}"/>
    <cellStyle name="Percent [2] 11" xfId="1080" xr:uid="{00000000-0005-0000-0000-000039040000}"/>
    <cellStyle name="Percent [2] 12" xfId="1081" xr:uid="{00000000-0005-0000-0000-00003A040000}"/>
    <cellStyle name="Percent [2] 13" xfId="1082" xr:uid="{00000000-0005-0000-0000-00003B040000}"/>
    <cellStyle name="Percent [2] 14" xfId="1083" xr:uid="{00000000-0005-0000-0000-00003C040000}"/>
    <cellStyle name="Percent [2] 15" xfId="1084" xr:uid="{00000000-0005-0000-0000-00003D040000}"/>
    <cellStyle name="Percent [2] 16" xfId="1085" xr:uid="{00000000-0005-0000-0000-00003E040000}"/>
    <cellStyle name="Percent [2] 17" xfId="1086" xr:uid="{00000000-0005-0000-0000-00003F040000}"/>
    <cellStyle name="Percent [2] 18" xfId="1087" xr:uid="{00000000-0005-0000-0000-000040040000}"/>
    <cellStyle name="Percent [2] 19" xfId="1088" xr:uid="{00000000-0005-0000-0000-000041040000}"/>
    <cellStyle name="Percent [2] 2" xfId="1089" xr:uid="{00000000-0005-0000-0000-000042040000}"/>
    <cellStyle name="Percent [2] 2 2" xfId="1090" xr:uid="{00000000-0005-0000-0000-000043040000}"/>
    <cellStyle name="Percent [2] 2 3" xfId="1091" xr:uid="{00000000-0005-0000-0000-000044040000}"/>
    <cellStyle name="Percent [2] 2 4" xfId="1092" xr:uid="{00000000-0005-0000-0000-000045040000}"/>
    <cellStyle name="Percent [2] 2 5" xfId="1093" xr:uid="{00000000-0005-0000-0000-000046040000}"/>
    <cellStyle name="Percent [2] 2 6" xfId="1094" xr:uid="{00000000-0005-0000-0000-000047040000}"/>
    <cellStyle name="Percent [2] 2 7" xfId="1095" xr:uid="{00000000-0005-0000-0000-000048040000}"/>
    <cellStyle name="Percent [2] 2 8" xfId="1096" xr:uid="{00000000-0005-0000-0000-000049040000}"/>
    <cellStyle name="Percent [2] 20" xfId="1097" xr:uid="{00000000-0005-0000-0000-00004A040000}"/>
    <cellStyle name="Percent [2] 21" xfId="1098" xr:uid="{00000000-0005-0000-0000-00004B040000}"/>
    <cellStyle name="Percent [2] 22" xfId="1099" xr:uid="{00000000-0005-0000-0000-00004C040000}"/>
    <cellStyle name="Percent [2] 23" xfId="1100" xr:uid="{00000000-0005-0000-0000-00004D040000}"/>
    <cellStyle name="Percent [2] 24" xfId="1101" xr:uid="{00000000-0005-0000-0000-00004E040000}"/>
    <cellStyle name="Percent [2] 25" xfId="1102" xr:uid="{00000000-0005-0000-0000-00004F040000}"/>
    <cellStyle name="Percent [2] 26" xfId="1103" xr:uid="{00000000-0005-0000-0000-000050040000}"/>
    <cellStyle name="Percent [2] 27" xfId="1104" xr:uid="{00000000-0005-0000-0000-000051040000}"/>
    <cellStyle name="Percent [2] 28" xfId="1105" xr:uid="{00000000-0005-0000-0000-000052040000}"/>
    <cellStyle name="Percent [2] 29" xfId="1106" xr:uid="{00000000-0005-0000-0000-000053040000}"/>
    <cellStyle name="Percent [2] 3" xfId="1107" xr:uid="{00000000-0005-0000-0000-000054040000}"/>
    <cellStyle name="Percent [2] 30" xfId="1108" xr:uid="{00000000-0005-0000-0000-000055040000}"/>
    <cellStyle name="Percent [2] 31" xfId="1109" xr:uid="{00000000-0005-0000-0000-000056040000}"/>
    <cellStyle name="Percent [2] 32" xfId="1110" xr:uid="{00000000-0005-0000-0000-000057040000}"/>
    <cellStyle name="Percent [2] 33" xfId="1111" xr:uid="{00000000-0005-0000-0000-000058040000}"/>
    <cellStyle name="Percent [2] 34" xfId="1112" xr:uid="{00000000-0005-0000-0000-000059040000}"/>
    <cellStyle name="Percent [2] 35" xfId="1113" xr:uid="{00000000-0005-0000-0000-00005A040000}"/>
    <cellStyle name="Percent [2] 36" xfId="1114" xr:uid="{00000000-0005-0000-0000-00005B040000}"/>
    <cellStyle name="Percent [2] 37" xfId="1115" xr:uid="{00000000-0005-0000-0000-00005C040000}"/>
    <cellStyle name="Percent [2] 38" xfId="1116" xr:uid="{00000000-0005-0000-0000-00005D040000}"/>
    <cellStyle name="Percent [2] 39" xfId="1117" xr:uid="{00000000-0005-0000-0000-00005E040000}"/>
    <cellStyle name="Percent [2] 4" xfId="1118" xr:uid="{00000000-0005-0000-0000-00005F040000}"/>
    <cellStyle name="Percent [2] 5" xfId="1119" xr:uid="{00000000-0005-0000-0000-000060040000}"/>
    <cellStyle name="Percent [2] 6" xfId="1120" xr:uid="{00000000-0005-0000-0000-000061040000}"/>
    <cellStyle name="Percent [2] 7" xfId="1121" xr:uid="{00000000-0005-0000-0000-000062040000}"/>
    <cellStyle name="Percent [2] 8" xfId="1122" xr:uid="{00000000-0005-0000-0000-000063040000}"/>
    <cellStyle name="Percent [2] 9" xfId="1123" xr:uid="{00000000-0005-0000-0000-000064040000}"/>
    <cellStyle name="Percent 2" xfId="1124" xr:uid="{00000000-0005-0000-0000-000065040000}"/>
    <cellStyle name="Percent 56 15" xfId="1125" xr:uid="{00000000-0005-0000-0000-000066040000}"/>
    <cellStyle name="Porcentaje 2" xfId="1126" xr:uid="{00000000-0005-0000-0000-000067040000}"/>
    <cellStyle name="Porcentaje 2 2" xfId="1127" xr:uid="{00000000-0005-0000-0000-000068040000}"/>
    <cellStyle name="Porcentaje 3" xfId="1128" xr:uid="{00000000-0005-0000-0000-000069040000}"/>
    <cellStyle name="Porcentaje 3 2" xfId="1129" xr:uid="{00000000-0005-0000-0000-00006A040000}"/>
    <cellStyle name="Porcentaje 3 2 2" xfId="1130" xr:uid="{00000000-0005-0000-0000-00006B040000}"/>
    <cellStyle name="Porcentaje 3 2 2 2" xfId="1131" xr:uid="{00000000-0005-0000-0000-00006C040000}"/>
    <cellStyle name="Porcentaje 3 2 2 3" xfId="1132" xr:uid="{00000000-0005-0000-0000-00006D040000}"/>
    <cellStyle name="Porcentaje 3 2 3" xfId="1133" xr:uid="{00000000-0005-0000-0000-00006E040000}"/>
    <cellStyle name="Porcentaje 3 2 4" xfId="1134" xr:uid="{00000000-0005-0000-0000-00006F040000}"/>
    <cellStyle name="Porcentaje 3 3" xfId="1135" xr:uid="{00000000-0005-0000-0000-000070040000}"/>
    <cellStyle name="Porcentaje 3 3 2" xfId="1136" xr:uid="{00000000-0005-0000-0000-000071040000}"/>
    <cellStyle name="Porcentaje 3 3 3" xfId="1137" xr:uid="{00000000-0005-0000-0000-000072040000}"/>
    <cellStyle name="Porcentaje 3 4" xfId="1138" xr:uid="{00000000-0005-0000-0000-000073040000}"/>
    <cellStyle name="Porcentaje 3 4 2" xfId="1139" xr:uid="{00000000-0005-0000-0000-000074040000}"/>
    <cellStyle name="Porcentaje 3 4 3" xfId="1140" xr:uid="{00000000-0005-0000-0000-000075040000}"/>
    <cellStyle name="Porcentaje 3 5" xfId="1141" xr:uid="{00000000-0005-0000-0000-000076040000}"/>
    <cellStyle name="Porcentaje 3 6" xfId="1142" xr:uid="{00000000-0005-0000-0000-000077040000}"/>
    <cellStyle name="Procentowy 2" xfId="1143" xr:uid="{00000000-0005-0000-0000-000078040000}"/>
    <cellStyle name="Procentowy 2 2" xfId="1144" xr:uid="{00000000-0005-0000-0000-000079040000}"/>
    <cellStyle name="Procentowy 2 2 2" xfId="1145" xr:uid="{00000000-0005-0000-0000-00007A040000}"/>
    <cellStyle name="Procentowy 2 2 2 2" xfId="1146" xr:uid="{00000000-0005-0000-0000-00007B040000}"/>
    <cellStyle name="Procentowy 2 2 2 3" xfId="1147" xr:uid="{00000000-0005-0000-0000-00007C040000}"/>
    <cellStyle name="Procentowy 2 2 3" xfId="1148" xr:uid="{00000000-0005-0000-0000-00007D040000}"/>
    <cellStyle name="Procentowy 2 2 4" xfId="1149" xr:uid="{00000000-0005-0000-0000-00007E040000}"/>
    <cellStyle name="Procentowy 2 3" xfId="1150" xr:uid="{00000000-0005-0000-0000-00007F040000}"/>
    <cellStyle name="Procentowy 2 3 2" xfId="1151" xr:uid="{00000000-0005-0000-0000-000080040000}"/>
    <cellStyle name="Procentowy 2 3 3" xfId="1152" xr:uid="{00000000-0005-0000-0000-000081040000}"/>
    <cellStyle name="Procentowy 2 4" xfId="1153" xr:uid="{00000000-0005-0000-0000-000082040000}"/>
    <cellStyle name="Procentowy 2 5" xfId="1154" xr:uid="{00000000-0005-0000-0000-000083040000}"/>
    <cellStyle name="Procentowy 2 6" xfId="1155" xr:uid="{00000000-0005-0000-0000-000084040000}"/>
    <cellStyle name="Procentowy 3" xfId="1156" xr:uid="{00000000-0005-0000-0000-000085040000}"/>
    <cellStyle name="Procentowy 3 2" xfId="1157" xr:uid="{00000000-0005-0000-0000-000086040000}"/>
    <cellStyle name="Procentowy 3 3" xfId="1158" xr:uid="{00000000-0005-0000-0000-000087040000}"/>
    <cellStyle name="Procentowy 4" xfId="1159" xr:uid="{00000000-0005-0000-0000-000088040000}"/>
    <cellStyle name="Procentowy 5" xfId="1160" xr:uid="{00000000-0005-0000-0000-000089040000}"/>
    <cellStyle name="Procentowy 5 2" xfId="1161" xr:uid="{00000000-0005-0000-0000-00008A040000}"/>
    <cellStyle name="Procentowy 5 3" xfId="1162" xr:uid="{00000000-0005-0000-0000-00008B040000}"/>
    <cellStyle name="Procentowy 5 4" xfId="1163" xr:uid="{00000000-0005-0000-0000-00008C040000}"/>
    <cellStyle name="Section 1" xfId="1164" xr:uid="{00000000-0005-0000-0000-00008D040000}"/>
    <cellStyle name="Styl 1" xfId="1165" xr:uid="{00000000-0005-0000-0000-00008E040000}"/>
    <cellStyle name="Suma 2" xfId="1166" xr:uid="{00000000-0005-0000-0000-00008F040000}"/>
    <cellStyle name="Suma 2 2" xfId="1167" xr:uid="{00000000-0005-0000-0000-000090040000}"/>
    <cellStyle name="Suma 2 3" xfId="1168" xr:uid="{00000000-0005-0000-0000-000091040000}"/>
    <cellStyle name="Suma 2 4" xfId="1169" xr:uid="{00000000-0005-0000-0000-000092040000}"/>
    <cellStyle name="Suma 2 5" xfId="1170" xr:uid="{00000000-0005-0000-0000-000093040000}"/>
    <cellStyle name="Suma 3" xfId="1171" xr:uid="{00000000-0005-0000-0000-000094040000}"/>
    <cellStyle name="Suma 3 2" xfId="1172" xr:uid="{00000000-0005-0000-0000-000095040000}"/>
    <cellStyle name="Suma 3 3" xfId="1173" xr:uid="{00000000-0005-0000-0000-000096040000}"/>
    <cellStyle name="Suma 3 4" xfId="1174" xr:uid="{00000000-0005-0000-0000-000097040000}"/>
    <cellStyle name="Suma 3 5" xfId="1175" xr:uid="{00000000-0005-0000-0000-000098040000}"/>
    <cellStyle name="Suma 4" xfId="1176" xr:uid="{00000000-0005-0000-0000-000099040000}"/>
    <cellStyle name="Suma 4 2" xfId="1177" xr:uid="{00000000-0005-0000-0000-00009A040000}"/>
    <cellStyle name="Suma 4 3" xfId="1178" xr:uid="{00000000-0005-0000-0000-00009B040000}"/>
    <cellStyle name="Suma 4 4" xfId="1179" xr:uid="{00000000-0005-0000-0000-00009C040000}"/>
    <cellStyle name="Suma 4 5" xfId="1180" xr:uid="{00000000-0005-0000-0000-00009D040000}"/>
    <cellStyle name="Suma 5" xfId="1181" xr:uid="{00000000-0005-0000-0000-00009E040000}"/>
    <cellStyle name="Suma 5 2" xfId="1182" xr:uid="{00000000-0005-0000-0000-00009F040000}"/>
    <cellStyle name="Suma 5 3" xfId="1183" xr:uid="{00000000-0005-0000-0000-0000A0040000}"/>
    <cellStyle name="Suma 5 4" xfId="1184" xr:uid="{00000000-0005-0000-0000-0000A1040000}"/>
    <cellStyle name="Suma 5 5" xfId="1185" xr:uid="{00000000-0005-0000-0000-0000A2040000}"/>
    <cellStyle name="Suma 6" xfId="1186" xr:uid="{00000000-0005-0000-0000-0000A3040000}"/>
    <cellStyle name="Suma 6 2" xfId="1187" xr:uid="{00000000-0005-0000-0000-0000A4040000}"/>
    <cellStyle name="Suma 6 3" xfId="1188" xr:uid="{00000000-0005-0000-0000-0000A5040000}"/>
    <cellStyle name="Suma 6 4" xfId="1189" xr:uid="{00000000-0005-0000-0000-0000A6040000}"/>
    <cellStyle name="Suma 6 5" xfId="1190" xr:uid="{00000000-0005-0000-0000-0000A7040000}"/>
    <cellStyle name="Suma 7" xfId="1191" xr:uid="{00000000-0005-0000-0000-0000A8040000}"/>
    <cellStyle name="Suma 7 2" xfId="1192" xr:uid="{00000000-0005-0000-0000-0000A9040000}"/>
    <cellStyle name="Suma 7 3" xfId="1193" xr:uid="{00000000-0005-0000-0000-0000AA040000}"/>
    <cellStyle name="Suma 7 4" xfId="1194" xr:uid="{00000000-0005-0000-0000-0000AB040000}"/>
    <cellStyle name="Suma 7 5" xfId="1195" xr:uid="{00000000-0005-0000-0000-0000AC040000}"/>
    <cellStyle name="Suma 8" xfId="1196" xr:uid="{00000000-0005-0000-0000-0000AD040000}"/>
    <cellStyle name="Suma 8 2" xfId="1197" xr:uid="{00000000-0005-0000-0000-0000AE040000}"/>
    <cellStyle name="Suma 8 3" xfId="1198" xr:uid="{00000000-0005-0000-0000-0000AF040000}"/>
    <cellStyle name="Suma 8 4" xfId="1199" xr:uid="{00000000-0005-0000-0000-0000B0040000}"/>
    <cellStyle name="Suma 8 5" xfId="1200" xr:uid="{00000000-0005-0000-0000-0000B1040000}"/>
    <cellStyle name="Tekst objaśnienia 2" xfId="1201" xr:uid="{00000000-0005-0000-0000-0000B2040000}"/>
    <cellStyle name="Tekst objaśnienia 3" xfId="1202" xr:uid="{00000000-0005-0000-0000-0000B3040000}"/>
    <cellStyle name="Tekst objaśnienia 4" xfId="1203" xr:uid="{00000000-0005-0000-0000-0000B4040000}"/>
    <cellStyle name="Tekst objaśnienia 5" xfId="1204" xr:uid="{00000000-0005-0000-0000-0000B5040000}"/>
    <cellStyle name="Tekst objaśnienia 6" xfId="1205" xr:uid="{00000000-0005-0000-0000-0000B6040000}"/>
    <cellStyle name="Tekst objaśnienia 7" xfId="1206" xr:uid="{00000000-0005-0000-0000-0000B7040000}"/>
    <cellStyle name="Tekst objaśnienia 8" xfId="1207" xr:uid="{00000000-0005-0000-0000-0000B8040000}"/>
    <cellStyle name="Tekst ostrzeżenia 2" xfId="1208" xr:uid="{00000000-0005-0000-0000-0000B9040000}"/>
    <cellStyle name="Tekst ostrzeżenia 3" xfId="1209" xr:uid="{00000000-0005-0000-0000-0000BA040000}"/>
    <cellStyle name="Tekst ostrzeżenia 4" xfId="1210" xr:uid="{00000000-0005-0000-0000-0000BB040000}"/>
    <cellStyle name="Tekst ostrzeżenia 5" xfId="1211" xr:uid="{00000000-0005-0000-0000-0000BC040000}"/>
    <cellStyle name="Tekst ostrzeżenia 6" xfId="1212" xr:uid="{00000000-0005-0000-0000-0000BD040000}"/>
    <cellStyle name="Tekst ostrzeżenia 7" xfId="1213" xr:uid="{00000000-0005-0000-0000-0000BE040000}"/>
    <cellStyle name="Tekst ostrzeżenia 8" xfId="1214" xr:uid="{00000000-0005-0000-0000-0000BF040000}"/>
    <cellStyle name="Tytuł 2" xfId="1215" xr:uid="{00000000-0005-0000-0000-0000C0040000}"/>
    <cellStyle name="Tytuł 3" xfId="1216" xr:uid="{00000000-0005-0000-0000-0000C1040000}"/>
    <cellStyle name="Tytuł 4" xfId="1217" xr:uid="{00000000-0005-0000-0000-0000C2040000}"/>
    <cellStyle name="Tytuł 5" xfId="1218" xr:uid="{00000000-0005-0000-0000-0000C3040000}"/>
    <cellStyle name="Tytuł 6" xfId="1219" xr:uid="{00000000-0005-0000-0000-0000C4040000}"/>
    <cellStyle name="Tytuł 7" xfId="1220" xr:uid="{00000000-0005-0000-0000-0000C5040000}"/>
    <cellStyle name="Tytuł 8" xfId="1221" xr:uid="{00000000-0005-0000-0000-0000C6040000}"/>
    <cellStyle name="Uwaga 2" xfId="1222" xr:uid="{00000000-0005-0000-0000-0000C7040000}"/>
    <cellStyle name="Uwaga 2 2" xfId="1223" xr:uid="{00000000-0005-0000-0000-0000C8040000}"/>
    <cellStyle name="Uwaga 2 3" xfId="1224" xr:uid="{00000000-0005-0000-0000-0000C9040000}"/>
    <cellStyle name="Uwaga 2 4" xfId="1225" xr:uid="{00000000-0005-0000-0000-0000CA040000}"/>
    <cellStyle name="Uwaga 2 5" xfId="1226" xr:uid="{00000000-0005-0000-0000-0000CB040000}"/>
    <cellStyle name="Uwaga 3" xfId="1227" xr:uid="{00000000-0005-0000-0000-0000CC040000}"/>
    <cellStyle name="Uwaga 3 2" xfId="1228" xr:uid="{00000000-0005-0000-0000-0000CD040000}"/>
    <cellStyle name="Uwaga 3 3" xfId="1229" xr:uid="{00000000-0005-0000-0000-0000CE040000}"/>
    <cellStyle name="Uwaga 3 4" xfId="1230" xr:uid="{00000000-0005-0000-0000-0000CF040000}"/>
    <cellStyle name="Uwaga 3 5" xfId="1231" xr:uid="{00000000-0005-0000-0000-0000D0040000}"/>
    <cellStyle name="Uwaga 4" xfId="1232" xr:uid="{00000000-0005-0000-0000-0000D1040000}"/>
    <cellStyle name="Uwaga 4 2" xfId="1233" xr:uid="{00000000-0005-0000-0000-0000D2040000}"/>
    <cellStyle name="Uwaga 4 3" xfId="1234" xr:uid="{00000000-0005-0000-0000-0000D3040000}"/>
    <cellStyle name="Uwaga 4 4" xfId="1235" xr:uid="{00000000-0005-0000-0000-0000D4040000}"/>
    <cellStyle name="Uwaga 4 5" xfId="1236" xr:uid="{00000000-0005-0000-0000-0000D5040000}"/>
    <cellStyle name="Uwaga 5" xfId="1237" xr:uid="{00000000-0005-0000-0000-0000D6040000}"/>
    <cellStyle name="Uwaga 5 2" xfId="1238" xr:uid="{00000000-0005-0000-0000-0000D7040000}"/>
    <cellStyle name="Uwaga 5 3" xfId="1239" xr:uid="{00000000-0005-0000-0000-0000D8040000}"/>
    <cellStyle name="Uwaga 5 4" xfId="1240" xr:uid="{00000000-0005-0000-0000-0000D9040000}"/>
    <cellStyle name="Uwaga 5 5" xfId="1241" xr:uid="{00000000-0005-0000-0000-0000DA040000}"/>
    <cellStyle name="Uwaga 6" xfId="1242" xr:uid="{00000000-0005-0000-0000-0000DB040000}"/>
    <cellStyle name="Uwaga 6 2" xfId="1243" xr:uid="{00000000-0005-0000-0000-0000DC040000}"/>
    <cellStyle name="Uwaga 6 3" xfId="1244" xr:uid="{00000000-0005-0000-0000-0000DD040000}"/>
    <cellStyle name="Uwaga 6 4" xfId="1245" xr:uid="{00000000-0005-0000-0000-0000DE040000}"/>
    <cellStyle name="Uwaga 6 5" xfId="1246" xr:uid="{00000000-0005-0000-0000-0000DF040000}"/>
    <cellStyle name="Uwaga 7" xfId="1247" xr:uid="{00000000-0005-0000-0000-0000E0040000}"/>
    <cellStyle name="Uwaga 7 2" xfId="1248" xr:uid="{00000000-0005-0000-0000-0000E1040000}"/>
    <cellStyle name="Uwaga 7 3" xfId="1249" xr:uid="{00000000-0005-0000-0000-0000E2040000}"/>
    <cellStyle name="Uwaga 7 4" xfId="1250" xr:uid="{00000000-0005-0000-0000-0000E3040000}"/>
    <cellStyle name="Uwaga 7 5" xfId="1251" xr:uid="{00000000-0005-0000-0000-0000E4040000}"/>
    <cellStyle name="Uwaga 8" xfId="1252" xr:uid="{00000000-0005-0000-0000-0000E5040000}"/>
    <cellStyle name="Uwaga 8 2" xfId="1253" xr:uid="{00000000-0005-0000-0000-0000E6040000}"/>
    <cellStyle name="Uwaga 8 3" xfId="1254" xr:uid="{00000000-0005-0000-0000-0000E7040000}"/>
    <cellStyle name="Uwaga 8 4" xfId="1255" xr:uid="{00000000-0005-0000-0000-0000E8040000}"/>
    <cellStyle name="Uwaga 8 5" xfId="1256" xr:uid="{00000000-0005-0000-0000-0000E9040000}"/>
    <cellStyle name="Walutowy" xfId="1587" builtinId="4"/>
    <cellStyle name="Walutowy 10" xfId="1257" xr:uid="{00000000-0005-0000-0000-0000EA040000}"/>
    <cellStyle name="Walutowy 10 2" xfId="1258" xr:uid="{00000000-0005-0000-0000-0000EB040000}"/>
    <cellStyle name="Walutowy 10 3" xfId="1259" xr:uid="{00000000-0005-0000-0000-0000EC040000}"/>
    <cellStyle name="Walutowy 11" xfId="1260" xr:uid="{00000000-0005-0000-0000-0000ED040000}"/>
    <cellStyle name="Walutowy 11 2" xfId="1261" xr:uid="{00000000-0005-0000-0000-0000EE040000}"/>
    <cellStyle name="Walutowy 11 2 2" xfId="1262" xr:uid="{00000000-0005-0000-0000-0000EF040000}"/>
    <cellStyle name="Walutowy 11 2 3" xfId="1263" xr:uid="{00000000-0005-0000-0000-0000F0040000}"/>
    <cellStyle name="Walutowy 11 3" xfId="1264" xr:uid="{00000000-0005-0000-0000-0000F1040000}"/>
    <cellStyle name="Walutowy 11 4" xfId="1265" xr:uid="{00000000-0005-0000-0000-0000F2040000}"/>
    <cellStyle name="Walutowy 12" xfId="1266" xr:uid="{00000000-0005-0000-0000-0000F3040000}"/>
    <cellStyle name="Walutowy 12 2" xfId="1267" xr:uid="{00000000-0005-0000-0000-0000F4040000}"/>
    <cellStyle name="Walutowy 12 3" xfId="1268" xr:uid="{00000000-0005-0000-0000-0000F5040000}"/>
    <cellStyle name="Walutowy 13" xfId="1269" xr:uid="{00000000-0005-0000-0000-0000F6040000}"/>
    <cellStyle name="Walutowy 2" xfId="1270" xr:uid="{00000000-0005-0000-0000-0000F7040000}"/>
    <cellStyle name="Walutowy 2 2" xfId="1271" xr:uid="{00000000-0005-0000-0000-0000F8040000}"/>
    <cellStyle name="Walutowy 2 2 2" xfId="1272" xr:uid="{00000000-0005-0000-0000-0000F9040000}"/>
    <cellStyle name="Walutowy 2 2 2 2" xfId="1273" xr:uid="{00000000-0005-0000-0000-0000FA040000}"/>
    <cellStyle name="Walutowy 2 2 2 2 2" xfId="1274" xr:uid="{00000000-0005-0000-0000-0000FB040000}"/>
    <cellStyle name="Walutowy 2 2 2 2 2 2" xfId="1275" xr:uid="{00000000-0005-0000-0000-0000FC040000}"/>
    <cellStyle name="Walutowy 2 2 2 2 2 2 2" xfId="1276" xr:uid="{00000000-0005-0000-0000-0000FD040000}"/>
    <cellStyle name="Walutowy 2 2 2 2 2 2 3" xfId="1277" xr:uid="{00000000-0005-0000-0000-0000FE040000}"/>
    <cellStyle name="Walutowy 2 2 2 2 2 3" xfId="1278" xr:uid="{00000000-0005-0000-0000-0000FF040000}"/>
    <cellStyle name="Walutowy 2 2 2 2 2 4" xfId="1279" xr:uid="{00000000-0005-0000-0000-000000050000}"/>
    <cellStyle name="Walutowy 2 2 2 2 3" xfId="1280" xr:uid="{00000000-0005-0000-0000-000001050000}"/>
    <cellStyle name="Walutowy 2 2 2 2 3 2" xfId="1281" xr:uid="{00000000-0005-0000-0000-000002050000}"/>
    <cellStyle name="Walutowy 2 2 2 2 3 3" xfId="1282" xr:uid="{00000000-0005-0000-0000-000003050000}"/>
    <cellStyle name="Walutowy 2 2 2 2 4" xfId="1283" xr:uid="{00000000-0005-0000-0000-000004050000}"/>
    <cellStyle name="Walutowy 2 2 2 2 5" xfId="1284" xr:uid="{00000000-0005-0000-0000-000005050000}"/>
    <cellStyle name="Walutowy 2 2 2 3" xfId="1285" xr:uid="{00000000-0005-0000-0000-000006050000}"/>
    <cellStyle name="Walutowy 2 2 2 3 2" xfId="1286" xr:uid="{00000000-0005-0000-0000-000007050000}"/>
    <cellStyle name="Walutowy 2 2 2 3 2 2" xfId="1287" xr:uid="{00000000-0005-0000-0000-000008050000}"/>
    <cellStyle name="Walutowy 2 2 2 3 2 3" xfId="1288" xr:uid="{00000000-0005-0000-0000-000009050000}"/>
    <cellStyle name="Walutowy 2 2 2 3 3" xfId="1289" xr:uid="{00000000-0005-0000-0000-00000A050000}"/>
    <cellStyle name="Walutowy 2 2 2 3 4" xfId="1290" xr:uid="{00000000-0005-0000-0000-00000B050000}"/>
    <cellStyle name="Walutowy 2 2 2 4" xfId="1291" xr:uid="{00000000-0005-0000-0000-00000C050000}"/>
    <cellStyle name="Walutowy 2 2 2 4 2" xfId="1292" xr:uid="{00000000-0005-0000-0000-00000D050000}"/>
    <cellStyle name="Walutowy 2 2 2 4 3" xfId="1293" xr:uid="{00000000-0005-0000-0000-00000E050000}"/>
    <cellStyle name="Walutowy 2 2 2 5" xfId="1294" xr:uid="{00000000-0005-0000-0000-00000F050000}"/>
    <cellStyle name="Walutowy 2 2 2 6" xfId="1295" xr:uid="{00000000-0005-0000-0000-000010050000}"/>
    <cellStyle name="Walutowy 2 2 3" xfId="1296" xr:uid="{00000000-0005-0000-0000-000011050000}"/>
    <cellStyle name="Walutowy 2 2 3 2" xfId="1297" xr:uid="{00000000-0005-0000-0000-000012050000}"/>
    <cellStyle name="Walutowy 2 2 3 2 2" xfId="1298" xr:uid="{00000000-0005-0000-0000-000013050000}"/>
    <cellStyle name="Walutowy 2 2 3 2 2 2" xfId="1299" xr:uid="{00000000-0005-0000-0000-000014050000}"/>
    <cellStyle name="Walutowy 2 2 3 2 2 3" xfId="1300" xr:uid="{00000000-0005-0000-0000-000015050000}"/>
    <cellStyle name="Walutowy 2 2 3 2 3" xfId="1301" xr:uid="{00000000-0005-0000-0000-000016050000}"/>
    <cellStyle name="Walutowy 2 2 3 2 4" xfId="1302" xr:uid="{00000000-0005-0000-0000-000017050000}"/>
    <cellStyle name="Walutowy 2 2 3 3" xfId="1303" xr:uid="{00000000-0005-0000-0000-000018050000}"/>
    <cellStyle name="Walutowy 2 2 3 3 2" xfId="1304" xr:uid="{00000000-0005-0000-0000-000019050000}"/>
    <cellStyle name="Walutowy 2 2 3 3 3" xfId="1305" xr:uid="{00000000-0005-0000-0000-00001A050000}"/>
    <cellStyle name="Walutowy 2 2 3 4" xfId="1306" xr:uid="{00000000-0005-0000-0000-00001B050000}"/>
    <cellStyle name="Walutowy 2 2 3 5" xfId="1307" xr:uid="{00000000-0005-0000-0000-00001C050000}"/>
    <cellStyle name="Walutowy 2 2 4" xfId="1308" xr:uid="{00000000-0005-0000-0000-00001D050000}"/>
    <cellStyle name="Walutowy 2 2 4 2" xfId="1309" xr:uid="{00000000-0005-0000-0000-00001E050000}"/>
    <cellStyle name="Walutowy 2 2 4 2 2" xfId="1310" xr:uid="{00000000-0005-0000-0000-00001F050000}"/>
    <cellStyle name="Walutowy 2 2 4 2 3" xfId="1311" xr:uid="{00000000-0005-0000-0000-000020050000}"/>
    <cellStyle name="Walutowy 2 2 4 3" xfId="1312" xr:uid="{00000000-0005-0000-0000-000021050000}"/>
    <cellStyle name="Walutowy 2 2 4 4" xfId="1313" xr:uid="{00000000-0005-0000-0000-000022050000}"/>
    <cellStyle name="Walutowy 2 2 5" xfId="1314" xr:uid="{00000000-0005-0000-0000-000023050000}"/>
    <cellStyle name="Walutowy 2 2 5 2" xfId="1315" xr:uid="{00000000-0005-0000-0000-000024050000}"/>
    <cellStyle name="Walutowy 2 2 5 3" xfId="1316" xr:uid="{00000000-0005-0000-0000-000025050000}"/>
    <cellStyle name="Walutowy 2 2 6" xfId="1317" xr:uid="{00000000-0005-0000-0000-000026050000}"/>
    <cellStyle name="Walutowy 2 2 7" xfId="1318" xr:uid="{00000000-0005-0000-0000-000027050000}"/>
    <cellStyle name="Walutowy 2 3" xfId="1319" xr:uid="{00000000-0005-0000-0000-000028050000}"/>
    <cellStyle name="Walutowy 2 3 2" xfId="1320" xr:uid="{00000000-0005-0000-0000-000029050000}"/>
    <cellStyle name="Walutowy 2 3 2 2" xfId="1321" xr:uid="{00000000-0005-0000-0000-00002A050000}"/>
    <cellStyle name="Walutowy 2 3 2 2 2" xfId="1322" xr:uid="{00000000-0005-0000-0000-00002B050000}"/>
    <cellStyle name="Walutowy 2 3 2 2 2 2" xfId="1323" xr:uid="{00000000-0005-0000-0000-00002C050000}"/>
    <cellStyle name="Walutowy 2 3 2 2 2 3" xfId="1324" xr:uid="{00000000-0005-0000-0000-00002D050000}"/>
    <cellStyle name="Walutowy 2 3 2 2 3" xfId="1325" xr:uid="{00000000-0005-0000-0000-00002E050000}"/>
    <cellStyle name="Walutowy 2 3 2 2 4" xfId="1326" xr:uid="{00000000-0005-0000-0000-00002F050000}"/>
    <cellStyle name="Walutowy 2 3 2 3" xfId="1327" xr:uid="{00000000-0005-0000-0000-000030050000}"/>
    <cellStyle name="Walutowy 2 3 2 3 2" xfId="1328" xr:uid="{00000000-0005-0000-0000-000031050000}"/>
    <cellStyle name="Walutowy 2 3 2 3 3" xfId="1329" xr:uid="{00000000-0005-0000-0000-000032050000}"/>
    <cellStyle name="Walutowy 2 3 2 4" xfId="1330" xr:uid="{00000000-0005-0000-0000-000033050000}"/>
    <cellStyle name="Walutowy 2 3 2 5" xfId="1331" xr:uid="{00000000-0005-0000-0000-000034050000}"/>
    <cellStyle name="Walutowy 2 3 3" xfId="1332" xr:uid="{00000000-0005-0000-0000-000035050000}"/>
    <cellStyle name="Walutowy 2 3 3 2" xfId="1333" xr:uid="{00000000-0005-0000-0000-000036050000}"/>
    <cellStyle name="Walutowy 2 3 3 2 2" xfId="1334" xr:uid="{00000000-0005-0000-0000-000037050000}"/>
    <cellStyle name="Walutowy 2 3 3 2 3" xfId="1335" xr:uid="{00000000-0005-0000-0000-000038050000}"/>
    <cellStyle name="Walutowy 2 3 3 3" xfId="1336" xr:uid="{00000000-0005-0000-0000-000039050000}"/>
    <cellStyle name="Walutowy 2 3 3 4" xfId="1337" xr:uid="{00000000-0005-0000-0000-00003A050000}"/>
    <cellStyle name="Walutowy 2 3 4" xfId="1338" xr:uid="{00000000-0005-0000-0000-00003B050000}"/>
    <cellStyle name="Walutowy 2 3 4 2" xfId="1339" xr:uid="{00000000-0005-0000-0000-00003C050000}"/>
    <cellStyle name="Walutowy 2 3 4 3" xfId="1340" xr:uid="{00000000-0005-0000-0000-00003D050000}"/>
    <cellStyle name="Walutowy 2 3 5" xfId="1341" xr:uid="{00000000-0005-0000-0000-00003E050000}"/>
    <cellStyle name="Walutowy 2 3 6" xfId="1342" xr:uid="{00000000-0005-0000-0000-00003F050000}"/>
    <cellStyle name="Walutowy 2 4" xfId="1343" xr:uid="{00000000-0005-0000-0000-000040050000}"/>
    <cellStyle name="Walutowy 2 4 2" xfId="1344" xr:uid="{00000000-0005-0000-0000-000041050000}"/>
    <cellStyle name="Walutowy 2 4 2 2" xfId="1345" xr:uid="{00000000-0005-0000-0000-000042050000}"/>
    <cellStyle name="Walutowy 2 4 2 2 2" xfId="1346" xr:uid="{00000000-0005-0000-0000-000043050000}"/>
    <cellStyle name="Walutowy 2 4 2 2 3" xfId="1347" xr:uid="{00000000-0005-0000-0000-000044050000}"/>
    <cellStyle name="Walutowy 2 4 2 3" xfId="1348" xr:uid="{00000000-0005-0000-0000-000045050000}"/>
    <cellStyle name="Walutowy 2 4 2 4" xfId="1349" xr:uid="{00000000-0005-0000-0000-000046050000}"/>
    <cellStyle name="Walutowy 2 4 3" xfId="1350" xr:uid="{00000000-0005-0000-0000-000047050000}"/>
    <cellStyle name="Walutowy 2 4 3 2" xfId="1351" xr:uid="{00000000-0005-0000-0000-000048050000}"/>
    <cellStyle name="Walutowy 2 4 3 3" xfId="1352" xr:uid="{00000000-0005-0000-0000-000049050000}"/>
    <cellStyle name="Walutowy 2 4 4" xfId="1353" xr:uid="{00000000-0005-0000-0000-00004A050000}"/>
    <cellStyle name="Walutowy 2 4 5" xfId="1354" xr:uid="{00000000-0005-0000-0000-00004B050000}"/>
    <cellStyle name="Walutowy 2 5" xfId="1355" xr:uid="{00000000-0005-0000-0000-00004C050000}"/>
    <cellStyle name="Walutowy 2 5 2" xfId="1356" xr:uid="{00000000-0005-0000-0000-00004D050000}"/>
    <cellStyle name="Walutowy 2 5 2 2" xfId="1357" xr:uid="{00000000-0005-0000-0000-00004E050000}"/>
    <cellStyle name="Walutowy 2 5 2 3" xfId="1358" xr:uid="{00000000-0005-0000-0000-00004F050000}"/>
    <cellStyle name="Walutowy 2 5 3" xfId="1359" xr:uid="{00000000-0005-0000-0000-000050050000}"/>
    <cellStyle name="Walutowy 2 5 4" xfId="1360" xr:uid="{00000000-0005-0000-0000-000051050000}"/>
    <cellStyle name="Walutowy 2 6" xfId="1361" xr:uid="{00000000-0005-0000-0000-000052050000}"/>
    <cellStyle name="Walutowy 2 6 2" xfId="1362" xr:uid="{00000000-0005-0000-0000-000053050000}"/>
    <cellStyle name="Walutowy 2 6 3" xfId="1363" xr:uid="{00000000-0005-0000-0000-000054050000}"/>
    <cellStyle name="Walutowy 2 7" xfId="1364" xr:uid="{00000000-0005-0000-0000-000055050000}"/>
    <cellStyle name="Walutowy 2 8" xfId="1365" xr:uid="{00000000-0005-0000-0000-000056050000}"/>
    <cellStyle name="Walutowy 3" xfId="1366" xr:uid="{00000000-0005-0000-0000-000057050000}"/>
    <cellStyle name="Walutowy 3 2" xfId="1367" xr:uid="{00000000-0005-0000-0000-000058050000}"/>
    <cellStyle name="Walutowy 3 2 2" xfId="1368" xr:uid="{00000000-0005-0000-0000-000059050000}"/>
    <cellStyle name="Walutowy 3 2 2 2" xfId="1369" xr:uid="{00000000-0005-0000-0000-00005A050000}"/>
    <cellStyle name="Walutowy 3 2 2 2 2" xfId="1370" xr:uid="{00000000-0005-0000-0000-00005B050000}"/>
    <cellStyle name="Walutowy 3 2 2 2 2 2" xfId="1371" xr:uid="{00000000-0005-0000-0000-00005C050000}"/>
    <cellStyle name="Walutowy 3 2 2 2 2 2 2" xfId="1372" xr:uid="{00000000-0005-0000-0000-00005D050000}"/>
    <cellStyle name="Walutowy 3 2 2 2 2 2 3" xfId="1373" xr:uid="{00000000-0005-0000-0000-00005E050000}"/>
    <cellStyle name="Walutowy 3 2 2 2 2 3" xfId="1374" xr:uid="{00000000-0005-0000-0000-00005F050000}"/>
    <cellStyle name="Walutowy 3 2 2 2 2 4" xfId="1375" xr:uid="{00000000-0005-0000-0000-000060050000}"/>
    <cellStyle name="Walutowy 3 2 2 2 3" xfId="1376" xr:uid="{00000000-0005-0000-0000-000061050000}"/>
    <cellStyle name="Walutowy 3 2 2 2 3 2" xfId="1377" xr:uid="{00000000-0005-0000-0000-000062050000}"/>
    <cellStyle name="Walutowy 3 2 2 2 3 3" xfId="1378" xr:uid="{00000000-0005-0000-0000-000063050000}"/>
    <cellStyle name="Walutowy 3 2 2 2 4" xfId="1379" xr:uid="{00000000-0005-0000-0000-000064050000}"/>
    <cellStyle name="Walutowy 3 2 2 2 5" xfId="1380" xr:uid="{00000000-0005-0000-0000-000065050000}"/>
    <cellStyle name="Walutowy 3 2 2 3" xfId="1381" xr:uid="{00000000-0005-0000-0000-000066050000}"/>
    <cellStyle name="Walutowy 3 2 2 3 2" xfId="1382" xr:uid="{00000000-0005-0000-0000-000067050000}"/>
    <cellStyle name="Walutowy 3 2 2 3 2 2" xfId="1383" xr:uid="{00000000-0005-0000-0000-000068050000}"/>
    <cellStyle name="Walutowy 3 2 2 3 2 3" xfId="1384" xr:uid="{00000000-0005-0000-0000-000069050000}"/>
    <cellStyle name="Walutowy 3 2 2 3 3" xfId="1385" xr:uid="{00000000-0005-0000-0000-00006A050000}"/>
    <cellStyle name="Walutowy 3 2 2 3 4" xfId="1386" xr:uid="{00000000-0005-0000-0000-00006B050000}"/>
    <cellStyle name="Walutowy 3 2 2 4" xfId="1387" xr:uid="{00000000-0005-0000-0000-00006C050000}"/>
    <cellStyle name="Walutowy 3 2 2 4 2" xfId="1388" xr:uid="{00000000-0005-0000-0000-00006D050000}"/>
    <cellStyle name="Walutowy 3 2 2 4 3" xfId="1389" xr:uid="{00000000-0005-0000-0000-00006E050000}"/>
    <cellStyle name="Walutowy 3 2 2 5" xfId="1390" xr:uid="{00000000-0005-0000-0000-00006F050000}"/>
    <cellStyle name="Walutowy 3 2 2 6" xfId="1391" xr:uid="{00000000-0005-0000-0000-000070050000}"/>
    <cellStyle name="Walutowy 3 2 3" xfId="1392" xr:uid="{00000000-0005-0000-0000-000071050000}"/>
    <cellStyle name="Walutowy 3 2 3 2" xfId="1393" xr:uid="{00000000-0005-0000-0000-000072050000}"/>
    <cellStyle name="Walutowy 3 2 3 2 2" xfId="1394" xr:uid="{00000000-0005-0000-0000-000073050000}"/>
    <cellStyle name="Walutowy 3 2 3 2 2 2" xfId="1395" xr:uid="{00000000-0005-0000-0000-000074050000}"/>
    <cellStyle name="Walutowy 3 2 3 2 2 3" xfId="1396" xr:uid="{00000000-0005-0000-0000-000075050000}"/>
    <cellStyle name="Walutowy 3 2 3 2 3" xfId="1397" xr:uid="{00000000-0005-0000-0000-000076050000}"/>
    <cellStyle name="Walutowy 3 2 3 2 4" xfId="1398" xr:uid="{00000000-0005-0000-0000-000077050000}"/>
    <cellStyle name="Walutowy 3 2 3 3" xfId="1399" xr:uid="{00000000-0005-0000-0000-000078050000}"/>
    <cellStyle name="Walutowy 3 2 3 3 2" xfId="1400" xr:uid="{00000000-0005-0000-0000-000079050000}"/>
    <cellStyle name="Walutowy 3 2 3 3 3" xfId="1401" xr:uid="{00000000-0005-0000-0000-00007A050000}"/>
    <cellStyle name="Walutowy 3 2 3 4" xfId="1402" xr:uid="{00000000-0005-0000-0000-00007B050000}"/>
    <cellStyle name="Walutowy 3 2 3 5" xfId="1403" xr:uid="{00000000-0005-0000-0000-00007C050000}"/>
    <cellStyle name="Walutowy 3 2 4" xfId="1404" xr:uid="{00000000-0005-0000-0000-00007D050000}"/>
    <cellStyle name="Walutowy 3 2 4 2" xfId="1405" xr:uid="{00000000-0005-0000-0000-00007E050000}"/>
    <cellStyle name="Walutowy 3 2 4 2 2" xfId="1406" xr:uid="{00000000-0005-0000-0000-00007F050000}"/>
    <cellStyle name="Walutowy 3 2 4 2 3" xfId="1407" xr:uid="{00000000-0005-0000-0000-000080050000}"/>
    <cellStyle name="Walutowy 3 2 4 3" xfId="1408" xr:uid="{00000000-0005-0000-0000-000081050000}"/>
    <cellStyle name="Walutowy 3 2 4 4" xfId="1409" xr:uid="{00000000-0005-0000-0000-000082050000}"/>
    <cellStyle name="Walutowy 3 2 5" xfId="1410" xr:uid="{00000000-0005-0000-0000-000083050000}"/>
    <cellStyle name="Walutowy 3 2 5 2" xfId="1411" xr:uid="{00000000-0005-0000-0000-000084050000}"/>
    <cellStyle name="Walutowy 3 2 5 3" xfId="1412" xr:uid="{00000000-0005-0000-0000-000085050000}"/>
    <cellStyle name="Walutowy 3 2 6" xfId="1413" xr:uid="{00000000-0005-0000-0000-000086050000}"/>
    <cellStyle name="Walutowy 3 2 7" xfId="1414" xr:uid="{00000000-0005-0000-0000-000087050000}"/>
    <cellStyle name="Walutowy 3 3" xfId="1415" xr:uid="{00000000-0005-0000-0000-000088050000}"/>
    <cellStyle name="Walutowy 3 3 2" xfId="1416" xr:uid="{00000000-0005-0000-0000-000089050000}"/>
    <cellStyle name="Walutowy 3 3 2 2" xfId="1417" xr:uid="{00000000-0005-0000-0000-00008A050000}"/>
    <cellStyle name="Walutowy 3 3 2 2 2" xfId="1418" xr:uid="{00000000-0005-0000-0000-00008B050000}"/>
    <cellStyle name="Walutowy 3 3 2 2 2 2" xfId="1419" xr:uid="{00000000-0005-0000-0000-00008C050000}"/>
    <cellStyle name="Walutowy 3 3 2 2 2 3" xfId="1420" xr:uid="{00000000-0005-0000-0000-00008D050000}"/>
    <cellStyle name="Walutowy 3 3 2 2 3" xfId="1421" xr:uid="{00000000-0005-0000-0000-00008E050000}"/>
    <cellStyle name="Walutowy 3 3 2 2 4" xfId="1422" xr:uid="{00000000-0005-0000-0000-00008F050000}"/>
    <cellStyle name="Walutowy 3 3 2 3" xfId="1423" xr:uid="{00000000-0005-0000-0000-000090050000}"/>
    <cellStyle name="Walutowy 3 3 2 3 2" xfId="1424" xr:uid="{00000000-0005-0000-0000-000091050000}"/>
    <cellStyle name="Walutowy 3 3 2 3 3" xfId="1425" xr:uid="{00000000-0005-0000-0000-000092050000}"/>
    <cellStyle name="Walutowy 3 3 2 4" xfId="1426" xr:uid="{00000000-0005-0000-0000-000093050000}"/>
    <cellStyle name="Walutowy 3 3 2 5" xfId="1427" xr:uid="{00000000-0005-0000-0000-000094050000}"/>
    <cellStyle name="Walutowy 3 3 3" xfId="1428" xr:uid="{00000000-0005-0000-0000-000095050000}"/>
    <cellStyle name="Walutowy 3 3 3 2" xfId="1429" xr:uid="{00000000-0005-0000-0000-000096050000}"/>
    <cellStyle name="Walutowy 3 3 3 2 2" xfId="1430" xr:uid="{00000000-0005-0000-0000-000097050000}"/>
    <cellStyle name="Walutowy 3 3 3 2 3" xfId="1431" xr:uid="{00000000-0005-0000-0000-000098050000}"/>
    <cellStyle name="Walutowy 3 3 3 3" xfId="1432" xr:uid="{00000000-0005-0000-0000-000099050000}"/>
    <cellStyle name="Walutowy 3 3 3 4" xfId="1433" xr:uid="{00000000-0005-0000-0000-00009A050000}"/>
    <cellStyle name="Walutowy 3 3 4" xfId="1434" xr:uid="{00000000-0005-0000-0000-00009B050000}"/>
    <cellStyle name="Walutowy 3 3 4 2" xfId="1435" xr:uid="{00000000-0005-0000-0000-00009C050000}"/>
    <cellStyle name="Walutowy 3 3 4 3" xfId="1436" xr:uid="{00000000-0005-0000-0000-00009D050000}"/>
    <cellStyle name="Walutowy 3 3 5" xfId="1437" xr:uid="{00000000-0005-0000-0000-00009E050000}"/>
    <cellStyle name="Walutowy 3 3 6" xfId="1438" xr:uid="{00000000-0005-0000-0000-00009F050000}"/>
    <cellStyle name="Walutowy 3 4" xfId="1439" xr:uid="{00000000-0005-0000-0000-0000A0050000}"/>
    <cellStyle name="Walutowy 3 4 2" xfId="1440" xr:uid="{00000000-0005-0000-0000-0000A1050000}"/>
    <cellStyle name="Walutowy 3 4 2 2" xfId="1441" xr:uid="{00000000-0005-0000-0000-0000A2050000}"/>
    <cellStyle name="Walutowy 3 4 2 2 2" xfId="1442" xr:uid="{00000000-0005-0000-0000-0000A3050000}"/>
    <cellStyle name="Walutowy 3 4 2 2 3" xfId="1443" xr:uid="{00000000-0005-0000-0000-0000A4050000}"/>
    <cellStyle name="Walutowy 3 4 2 3" xfId="1444" xr:uid="{00000000-0005-0000-0000-0000A5050000}"/>
    <cellStyle name="Walutowy 3 4 2 4" xfId="1445" xr:uid="{00000000-0005-0000-0000-0000A6050000}"/>
    <cellStyle name="Walutowy 3 4 3" xfId="1446" xr:uid="{00000000-0005-0000-0000-0000A7050000}"/>
    <cellStyle name="Walutowy 3 4 3 2" xfId="1447" xr:uid="{00000000-0005-0000-0000-0000A8050000}"/>
    <cellStyle name="Walutowy 3 4 3 3" xfId="1448" xr:uid="{00000000-0005-0000-0000-0000A9050000}"/>
    <cellStyle name="Walutowy 3 4 4" xfId="1449" xr:uid="{00000000-0005-0000-0000-0000AA050000}"/>
    <cellStyle name="Walutowy 3 4 5" xfId="1450" xr:uid="{00000000-0005-0000-0000-0000AB050000}"/>
    <cellStyle name="Walutowy 3 5" xfId="1451" xr:uid="{00000000-0005-0000-0000-0000AC050000}"/>
    <cellStyle name="Walutowy 3 5 2" xfId="1452" xr:uid="{00000000-0005-0000-0000-0000AD050000}"/>
    <cellStyle name="Walutowy 3 5 2 2" xfId="1453" xr:uid="{00000000-0005-0000-0000-0000AE050000}"/>
    <cellStyle name="Walutowy 3 5 2 3" xfId="1454" xr:uid="{00000000-0005-0000-0000-0000AF050000}"/>
    <cellStyle name="Walutowy 3 5 3" xfId="1455" xr:uid="{00000000-0005-0000-0000-0000B0050000}"/>
    <cellStyle name="Walutowy 3 5 4" xfId="1456" xr:uid="{00000000-0005-0000-0000-0000B1050000}"/>
    <cellStyle name="Walutowy 3 6" xfId="1457" xr:uid="{00000000-0005-0000-0000-0000B2050000}"/>
    <cellStyle name="Walutowy 3 6 2" xfId="1458" xr:uid="{00000000-0005-0000-0000-0000B3050000}"/>
    <cellStyle name="Walutowy 3 6 3" xfId="1459" xr:uid="{00000000-0005-0000-0000-0000B4050000}"/>
    <cellStyle name="Walutowy 3 7" xfId="1460" xr:uid="{00000000-0005-0000-0000-0000B5050000}"/>
    <cellStyle name="Walutowy 3 8" xfId="1461" xr:uid="{00000000-0005-0000-0000-0000B6050000}"/>
    <cellStyle name="Walutowy 4" xfId="1462" xr:uid="{00000000-0005-0000-0000-0000B7050000}"/>
    <cellStyle name="Walutowy 4 2" xfId="1463" xr:uid="{00000000-0005-0000-0000-0000B8050000}"/>
    <cellStyle name="Walutowy 4 2 2" xfId="1464" xr:uid="{00000000-0005-0000-0000-0000B9050000}"/>
    <cellStyle name="Walutowy 4 2 2 2" xfId="1465" xr:uid="{00000000-0005-0000-0000-0000BA050000}"/>
    <cellStyle name="Walutowy 4 2 2 2 2" xfId="1466" xr:uid="{00000000-0005-0000-0000-0000BB050000}"/>
    <cellStyle name="Walutowy 4 2 2 2 2 2" xfId="1467" xr:uid="{00000000-0005-0000-0000-0000BC050000}"/>
    <cellStyle name="Walutowy 4 2 2 2 2 3" xfId="1468" xr:uid="{00000000-0005-0000-0000-0000BD050000}"/>
    <cellStyle name="Walutowy 4 2 2 2 3" xfId="1469" xr:uid="{00000000-0005-0000-0000-0000BE050000}"/>
    <cellStyle name="Walutowy 4 2 2 2 4" xfId="1470" xr:uid="{00000000-0005-0000-0000-0000BF050000}"/>
    <cellStyle name="Walutowy 4 2 2 3" xfId="1471" xr:uid="{00000000-0005-0000-0000-0000C0050000}"/>
    <cellStyle name="Walutowy 4 2 2 3 2" xfId="1472" xr:uid="{00000000-0005-0000-0000-0000C1050000}"/>
    <cellStyle name="Walutowy 4 2 2 3 3" xfId="1473" xr:uid="{00000000-0005-0000-0000-0000C2050000}"/>
    <cellStyle name="Walutowy 4 2 2 4" xfId="1474" xr:uid="{00000000-0005-0000-0000-0000C3050000}"/>
    <cellStyle name="Walutowy 4 2 2 5" xfId="1475" xr:uid="{00000000-0005-0000-0000-0000C4050000}"/>
    <cellStyle name="Walutowy 4 2 3" xfId="1476" xr:uid="{00000000-0005-0000-0000-0000C5050000}"/>
    <cellStyle name="Walutowy 4 2 3 2" xfId="1477" xr:uid="{00000000-0005-0000-0000-0000C6050000}"/>
    <cellStyle name="Walutowy 4 2 3 2 2" xfId="1478" xr:uid="{00000000-0005-0000-0000-0000C7050000}"/>
    <cellStyle name="Walutowy 4 2 3 2 3" xfId="1479" xr:uid="{00000000-0005-0000-0000-0000C8050000}"/>
    <cellStyle name="Walutowy 4 2 3 3" xfId="1480" xr:uid="{00000000-0005-0000-0000-0000C9050000}"/>
    <cellStyle name="Walutowy 4 2 3 4" xfId="1481" xr:uid="{00000000-0005-0000-0000-0000CA050000}"/>
    <cellStyle name="Walutowy 4 2 4" xfId="1482" xr:uid="{00000000-0005-0000-0000-0000CB050000}"/>
    <cellStyle name="Walutowy 4 2 4 2" xfId="1483" xr:uid="{00000000-0005-0000-0000-0000CC050000}"/>
    <cellStyle name="Walutowy 4 2 4 3" xfId="1484" xr:uid="{00000000-0005-0000-0000-0000CD050000}"/>
    <cellStyle name="Walutowy 4 2 5" xfId="1485" xr:uid="{00000000-0005-0000-0000-0000CE050000}"/>
    <cellStyle name="Walutowy 4 2 6" xfId="1486" xr:uid="{00000000-0005-0000-0000-0000CF050000}"/>
    <cellStyle name="Walutowy 4 3" xfId="1487" xr:uid="{00000000-0005-0000-0000-0000D0050000}"/>
    <cellStyle name="Walutowy 4 3 2" xfId="1488" xr:uid="{00000000-0005-0000-0000-0000D1050000}"/>
    <cellStyle name="Walutowy 4 3 2 2" xfId="1489" xr:uid="{00000000-0005-0000-0000-0000D2050000}"/>
    <cellStyle name="Walutowy 4 3 2 2 2" xfId="1490" xr:uid="{00000000-0005-0000-0000-0000D3050000}"/>
    <cellStyle name="Walutowy 4 3 2 2 3" xfId="1491" xr:uid="{00000000-0005-0000-0000-0000D4050000}"/>
    <cellStyle name="Walutowy 4 3 2 3" xfId="1492" xr:uid="{00000000-0005-0000-0000-0000D5050000}"/>
    <cellStyle name="Walutowy 4 3 2 4" xfId="1493" xr:uid="{00000000-0005-0000-0000-0000D6050000}"/>
    <cellStyle name="Walutowy 4 3 3" xfId="1494" xr:uid="{00000000-0005-0000-0000-0000D7050000}"/>
    <cellStyle name="Walutowy 4 3 3 2" xfId="1495" xr:uid="{00000000-0005-0000-0000-0000D8050000}"/>
    <cellStyle name="Walutowy 4 3 3 3" xfId="1496" xr:uid="{00000000-0005-0000-0000-0000D9050000}"/>
    <cellStyle name="Walutowy 4 3 4" xfId="1497" xr:uid="{00000000-0005-0000-0000-0000DA050000}"/>
    <cellStyle name="Walutowy 4 3 5" xfId="1498" xr:uid="{00000000-0005-0000-0000-0000DB050000}"/>
    <cellStyle name="Walutowy 4 4" xfId="1499" xr:uid="{00000000-0005-0000-0000-0000DC050000}"/>
    <cellStyle name="Walutowy 4 4 2" xfId="1500" xr:uid="{00000000-0005-0000-0000-0000DD050000}"/>
    <cellStyle name="Walutowy 4 4 2 2" xfId="1501" xr:uid="{00000000-0005-0000-0000-0000DE050000}"/>
    <cellStyle name="Walutowy 4 4 2 3" xfId="1502" xr:uid="{00000000-0005-0000-0000-0000DF050000}"/>
    <cellStyle name="Walutowy 4 4 3" xfId="1503" xr:uid="{00000000-0005-0000-0000-0000E0050000}"/>
    <cellStyle name="Walutowy 4 4 4" xfId="1504" xr:uid="{00000000-0005-0000-0000-0000E1050000}"/>
    <cellStyle name="Walutowy 4 5" xfId="1505" xr:uid="{00000000-0005-0000-0000-0000E2050000}"/>
    <cellStyle name="Walutowy 4 5 2" xfId="1506" xr:uid="{00000000-0005-0000-0000-0000E3050000}"/>
    <cellStyle name="Walutowy 4 5 3" xfId="1507" xr:uid="{00000000-0005-0000-0000-0000E4050000}"/>
    <cellStyle name="Walutowy 4 6" xfId="1508" xr:uid="{00000000-0005-0000-0000-0000E5050000}"/>
    <cellStyle name="Walutowy 4 7" xfId="1509" xr:uid="{00000000-0005-0000-0000-0000E6050000}"/>
    <cellStyle name="Walutowy 5" xfId="1510" xr:uid="{00000000-0005-0000-0000-0000E7050000}"/>
    <cellStyle name="Walutowy 5 2" xfId="1511" xr:uid="{00000000-0005-0000-0000-0000E8050000}"/>
    <cellStyle name="Walutowy 5 2 2" xfId="1512" xr:uid="{00000000-0005-0000-0000-0000E9050000}"/>
    <cellStyle name="Walutowy 5 2 2 2" xfId="1513" xr:uid="{00000000-0005-0000-0000-0000EA050000}"/>
    <cellStyle name="Walutowy 5 2 2 2 2" xfId="1514" xr:uid="{00000000-0005-0000-0000-0000EB050000}"/>
    <cellStyle name="Walutowy 5 2 2 2 3" xfId="1515" xr:uid="{00000000-0005-0000-0000-0000EC050000}"/>
    <cellStyle name="Walutowy 5 2 2 3" xfId="1516" xr:uid="{00000000-0005-0000-0000-0000ED050000}"/>
    <cellStyle name="Walutowy 5 2 2 4" xfId="1517" xr:uid="{00000000-0005-0000-0000-0000EE050000}"/>
    <cellStyle name="Walutowy 5 2 3" xfId="1518" xr:uid="{00000000-0005-0000-0000-0000EF050000}"/>
    <cellStyle name="Walutowy 5 2 3 2" xfId="1519" xr:uid="{00000000-0005-0000-0000-0000F0050000}"/>
    <cellStyle name="Walutowy 5 2 3 3" xfId="1520" xr:uid="{00000000-0005-0000-0000-0000F1050000}"/>
    <cellStyle name="Walutowy 5 2 4" xfId="1521" xr:uid="{00000000-0005-0000-0000-0000F2050000}"/>
    <cellStyle name="Walutowy 5 2 5" xfId="1522" xr:uid="{00000000-0005-0000-0000-0000F3050000}"/>
    <cellStyle name="Walutowy 5 3" xfId="1523" xr:uid="{00000000-0005-0000-0000-0000F4050000}"/>
    <cellStyle name="Walutowy 5 3 2" xfId="1524" xr:uid="{00000000-0005-0000-0000-0000F5050000}"/>
    <cellStyle name="Walutowy 5 3 2 2" xfId="1525" xr:uid="{00000000-0005-0000-0000-0000F6050000}"/>
    <cellStyle name="Walutowy 5 3 2 3" xfId="1526" xr:uid="{00000000-0005-0000-0000-0000F7050000}"/>
    <cellStyle name="Walutowy 5 3 3" xfId="1527" xr:uid="{00000000-0005-0000-0000-0000F8050000}"/>
    <cellStyle name="Walutowy 5 3 4" xfId="1528" xr:uid="{00000000-0005-0000-0000-0000F9050000}"/>
    <cellStyle name="Walutowy 5 4" xfId="1529" xr:uid="{00000000-0005-0000-0000-0000FA050000}"/>
    <cellStyle name="Walutowy 5 4 2" xfId="1530" xr:uid="{00000000-0005-0000-0000-0000FB050000}"/>
    <cellStyle name="Walutowy 5 4 3" xfId="1531" xr:uid="{00000000-0005-0000-0000-0000FC050000}"/>
    <cellStyle name="Walutowy 5 5" xfId="1532" xr:uid="{00000000-0005-0000-0000-0000FD050000}"/>
    <cellStyle name="Walutowy 5 6" xfId="1533" xr:uid="{00000000-0005-0000-0000-0000FE050000}"/>
    <cellStyle name="Walutowy 6" xfId="1534" xr:uid="{00000000-0005-0000-0000-0000FF050000}"/>
    <cellStyle name="Walutowy 6 2" xfId="1535" xr:uid="{00000000-0005-0000-0000-000000060000}"/>
    <cellStyle name="Walutowy 6 2 2" xfId="1536" xr:uid="{00000000-0005-0000-0000-000001060000}"/>
    <cellStyle name="Walutowy 6 2 2 2" xfId="1537" xr:uid="{00000000-0005-0000-0000-000002060000}"/>
    <cellStyle name="Walutowy 6 2 2 3" xfId="1538" xr:uid="{00000000-0005-0000-0000-000003060000}"/>
    <cellStyle name="Walutowy 6 2 3" xfId="1539" xr:uid="{00000000-0005-0000-0000-000004060000}"/>
    <cellStyle name="Walutowy 6 2 4" xfId="1540" xr:uid="{00000000-0005-0000-0000-000005060000}"/>
    <cellStyle name="Walutowy 6 3" xfId="1541" xr:uid="{00000000-0005-0000-0000-000006060000}"/>
    <cellStyle name="Walutowy 6 3 2" xfId="1542" xr:uid="{00000000-0005-0000-0000-000007060000}"/>
    <cellStyle name="Walutowy 6 3 3" xfId="1543" xr:uid="{00000000-0005-0000-0000-000008060000}"/>
    <cellStyle name="Walutowy 6 4" xfId="1544" xr:uid="{00000000-0005-0000-0000-000009060000}"/>
    <cellStyle name="Walutowy 6 5" xfId="1545" xr:uid="{00000000-0005-0000-0000-00000A060000}"/>
    <cellStyle name="Walutowy 7" xfId="1546" xr:uid="{00000000-0005-0000-0000-00000B060000}"/>
    <cellStyle name="Walutowy 7 2" xfId="1547" xr:uid="{00000000-0005-0000-0000-00000C060000}"/>
    <cellStyle name="Walutowy 7 2 2" xfId="1548" xr:uid="{00000000-0005-0000-0000-00000D060000}"/>
    <cellStyle name="Walutowy 7 2 2 2" xfId="1549" xr:uid="{00000000-0005-0000-0000-00000E060000}"/>
    <cellStyle name="Walutowy 7 2 2 3" xfId="1550" xr:uid="{00000000-0005-0000-0000-00000F060000}"/>
    <cellStyle name="Walutowy 7 2 3" xfId="1551" xr:uid="{00000000-0005-0000-0000-000010060000}"/>
    <cellStyle name="Walutowy 7 2 4" xfId="1552" xr:uid="{00000000-0005-0000-0000-000011060000}"/>
    <cellStyle name="Walutowy 7 3" xfId="1553" xr:uid="{00000000-0005-0000-0000-000012060000}"/>
    <cellStyle name="Walutowy 7 3 2" xfId="1554" xr:uid="{00000000-0005-0000-0000-000013060000}"/>
    <cellStyle name="Walutowy 7 3 3" xfId="1555" xr:uid="{00000000-0005-0000-0000-000014060000}"/>
    <cellStyle name="Walutowy 7 4" xfId="1556" xr:uid="{00000000-0005-0000-0000-000015060000}"/>
    <cellStyle name="Walutowy 7 5" xfId="1557" xr:uid="{00000000-0005-0000-0000-000016060000}"/>
    <cellStyle name="Walutowy 8" xfId="1558" xr:uid="{00000000-0005-0000-0000-000017060000}"/>
    <cellStyle name="Walutowy 8 2" xfId="1559" xr:uid="{00000000-0005-0000-0000-000018060000}"/>
    <cellStyle name="Walutowy 8 2 2" xfId="1560" xr:uid="{00000000-0005-0000-0000-000019060000}"/>
    <cellStyle name="Walutowy 8 2 2 2" xfId="1561" xr:uid="{00000000-0005-0000-0000-00001A060000}"/>
    <cellStyle name="Walutowy 8 2 2 3" xfId="1562" xr:uid="{00000000-0005-0000-0000-00001B060000}"/>
    <cellStyle name="Walutowy 8 2 3" xfId="1563" xr:uid="{00000000-0005-0000-0000-00001C060000}"/>
    <cellStyle name="Walutowy 8 2 4" xfId="1564" xr:uid="{00000000-0005-0000-0000-00001D060000}"/>
    <cellStyle name="Walutowy 8 3" xfId="1565" xr:uid="{00000000-0005-0000-0000-00001E060000}"/>
    <cellStyle name="Walutowy 8 3 2" xfId="1566" xr:uid="{00000000-0005-0000-0000-00001F060000}"/>
    <cellStyle name="Walutowy 8 3 3" xfId="1567" xr:uid="{00000000-0005-0000-0000-000020060000}"/>
    <cellStyle name="Walutowy 8 4" xfId="1568" xr:uid="{00000000-0005-0000-0000-000021060000}"/>
    <cellStyle name="Walutowy 8 4 2" xfId="1569" xr:uid="{00000000-0005-0000-0000-000022060000}"/>
    <cellStyle name="Walutowy 8 4 3" xfId="1570" xr:uid="{00000000-0005-0000-0000-000023060000}"/>
    <cellStyle name="Walutowy 8 5" xfId="1571" xr:uid="{00000000-0005-0000-0000-000024060000}"/>
    <cellStyle name="Walutowy 8 6" xfId="1572" xr:uid="{00000000-0005-0000-0000-000025060000}"/>
    <cellStyle name="Walutowy 9" xfId="1573" xr:uid="{00000000-0005-0000-0000-000026060000}"/>
    <cellStyle name="Walutowy 9 2" xfId="1574" xr:uid="{00000000-0005-0000-0000-000027060000}"/>
    <cellStyle name="Walutowy 9 2 2" xfId="1575" xr:uid="{00000000-0005-0000-0000-000028060000}"/>
    <cellStyle name="Walutowy 9 2 3" xfId="1576" xr:uid="{00000000-0005-0000-0000-000029060000}"/>
    <cellStyle name="Walutowy 9 3" xfId="1577" xr:uid="{00000000-0005-0000-0000-00002A060000}"/>
    <cellStyle name="Walutowy 9 4" xfId="1578" xr:uid="{00000000-0005-0000-0000-00002B060000}"/>
    <cellStyle name="Złe 2" xfId="1579" xr:uid="{00000000-0005-0000-0000-00002C060000}"/>
    <cellStyle name="Złe 3" xfId="1580" xr:uid="{00000000-0005-0000-0000-00002D060000}"/>
    <cellStyle name="Złe 4" xfId="1581" xr:uid="{00000000-0005-0000-0000-00002E060000}"/>
    <cellStyle name="Złe 5" xfId="1582" xr:uid="{00000000-0005-0000-0000-00002F060000}"/>
    <cellStyle name="Złe 6" xfId="1583" xr:uid="{00000000-0005-0000-0000-000030060000}"/>
    <cellStyle name="Złe 7" xfId="1584" xr:uid="{00000000-0005-0000-0000-000031060000}"/>
    <cellStyle name="Złe 8" xfId="1585" xr:uid="{00000000-0005-0000-0000-000032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6"/>
  <sheetViews>
    <sheetView tabSelected="1" view="pageBreakPreview" zoomScaleNormal="100" zoomScaleSheetLayoutView="100" workbookViewId="0">
      <pane xSplit="7" ySplit="11" topLeftCell="H12" activePane="bottomRight" state="frozen"/>
      <selection activeCell="E18" sqref="E18"/>
      <selection pane="topRight" activeCell="E18" sqref="E18"/>
      <selection pane="bottomLeft" activeCell="E18" sqref="E18"/>
      <selection pane="bottomRight" activeCell="A7" sqref="A7:E7"/>
    </sheetView>
  </sheetViews>
  <sheetFormatPr defaultColWidth="9.140625" defaultRowHeight="12.75"/>
  <cols>
    <col min="1" max="1" width="8.140625" style="1" customWidth="1"/>
    <col min="2" max="2" width="9.42578125" style="1" bestFit="1" customWidth="1"/>
    <col min="3" max="3" width="67.140625" style="2" customWidth="1"/>
    <col min="4" max="4" width="9.85546875" style="17" customWidth="1"/>
    <col min="5" max="5" width="9.85546875" style="19" customWidth="1"/>
    <col min="6" max="6" width="13.140625" style="25" customWidth="1"/>
    <col min="7" max="7" width="15.28515625" style="25" customWidth="1"/>
    <col min="8" max="8" width="3.85546875" style="57" customWidth="1"/>
    <col min="9" max="9" width="8.28515625" style="24" customWidth="1"/>
    <col min="10" max="14" width="8.42578125" style="24" bestFit="1" customWidth="1"/>
    <col min="15" max="15" width="15.140625" style="61" bestFit="1" customWidth="1"/>
    <col min="16" max="16384" width="9.140625" style="24"/>
  </cols>
  <sheetData>
    <row r="1" spans="1:15">
      <c r="F1" s="49"/>
      <c r="G1" s="50"/>
      <c r="H1" s="54"/>
    </row>
    <row r="2" spans="1:15">
      <c r="F2" s="51"/>
      <c r="G2" s="52"/>
      <c r="H2" s="55"/>
    </row>
    <row r="3" spans="1:15">
      <c r="F3" s="53"/>
      <c r="G3" s="50"/>
      <c r="H3" s="54"/>
    </row>
    <row r="4" spans="1:15">
      <c r="C4" s="69" t="s">
        <v>172</v>
      </c>
      <c r="D4" s="69"/>
      <c r="E4" s="69"/>
      <c r="F4" s="69"/>
      <c r="G4" s="69"/>
      <c r="H4" s="54"/>
    </row>
    <row r="5" spans="1:15" ht="23.25" customHeight="1">
      <c r="A5" s="76" t="s">
        <v>8</v>
      </c>
      <c r="B5" s="76"/>
      <c r="C5" s="76"/>
      <c r="D5" s="76"/>
      <c r="E5" s="76"/>
      <c r="F5" s="76"/>
      <c r="G5" s="76"/>
      <c r="H5" s="54"/>
    </row>
    <row r="6" spans="1:15" ht="17.25" customHeight="1">
      <c r="A6" s="79" t="s">
        <v>7</v>
      </c>
      <c r="B6" s="79"/>
      <c r="C6" s="79"/>
      <c r="D6" s="79"/>
      <c r="E6" s="79"/>
      <c r="H6" s="24"/>
    </row>
    <row r="7" spans="1:15" ht="17.25" customHeight="1">
      <c r="A7" s="80" t="s">
        <v>9</v>
      </c>
      <c r="B7" s="80"/>
      <c r="C7" s="80"/>
      <c r="D7" s="80"/>
      <c r="E7" s="80"/>
      <c r="H7" s="24"/>
    </row>
    <row r="8" spans="1:15" s="26" customFormat="1" ht="10.5" customHeight="1">
      <c r="A8" s="81" t="s">
        <v>11</v>
      </c>
      <c r="B8" s="81"/>
      <c r="C8" s="81"/>
      <c r="D8" s="81"/>
      <c r="E8" s="81"/>
      <c r="F8" s="81"/>
      <c r="G8" s="81"/>
      <c r="H8" s="56"/>
      <c r="O8" s="62"/>
    </row>
    <row r="9" spans="1:15" s="26" customFormat="1" ht="30" customHeight="1">
      <c r="A9" s="73" t="s">
        <v>143</v>
      </c>
      <c r="B9" s="74"/>
      <c r="C9" s="74"/>
      <c r="D9" s="74"/>
      <c r="E9" s="74"/>
      <c r="F9" s="74"/>
      <c r="G9" s="75"/>
      <c r="H9" s="56"/>
      <c r="O9" s="62"/>
    </row>
    <row r="10" spans="1:15" ht="25.5" customHeight="1">
      <c r="A10" s="3" t="s">
        <v>0</v>
      </c>
      <c r="B10" s="3" t="s">
        <v>2</v>
      </c>
      <c r="C10" s="3" t="s">
        <v>3</v>
      </c>
      <c r="D10" s="3" t="s">
        <v>4</v>
      </c>
      <c r="E10" s="3" t="s">
        <v>1</v>
      </c>
      <c r="F10" s="3" t="s">
        <v>5</v>
      </c>
      <c r="G10" s="3" t="s">
        <v>6</v>
      </c>
      <c r="H10" s="56"/>
    </row>
    <row r="11" spans="1:15" s="27" customFormat="1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56"/>
      <c r="O11" s="63"/>
    </row>
    <row r="12" spans="1:15" s="26" customFormat="1">
      <c r="A12" s="10" t="s">
        <v>12</v>
      </c>
      <c r="B12" s="11"/>
      <c r="C12" s="28" t="s">
        <v>10</v>
      </c>
      <c r="D12" s="12" t="s">
        <v>13</v>
      </c>
      <c r="E12" s="12" t="s">
        <v>13</v>
      </c>
      <c r="F12" s="23" t="s">
        <v>13</v>
      </c>
      <c r="G12" s="29" t="s">
        <v>13</v>
      </c>
      <c r="H12" s="56"/>
      <c r="O12" s="62"/>
    </row>
    <row r="13" spans="1:15" s="26" customFormat="1">
      <c r="A13" s="30" t="s">
        <v>14</v>
      </c>
      <c r="B13" s="31"/>
      <c r="C13" s="20" t="s">
        <v>15</v>
      </c>
      <c r="D13" s="13"/>
      <c r="E13" s="14"/>
      <c r="F13" s="32"/>
      <c r="G13" s="33"/>
      <c r="H13" s="56"/>
      <c r="O13" s="62"/>
    </row>
    <row r="14" spans="1:15" s="26" customFormat="1">
      <c r="A14" s="30" t="s">
        <v>16</v>
      </c>
      <c r="B14" s="30"/>
      <c r="C14" s="5" t="s">
        <v>17</v>
      </c>
      <c r="D14" s="15"/>
      <c r="E14" s="13"/>
      <c r="F14" s="32"/>
      <c r="G14" s="33"/>
      <c r="H14" s="56"/>
      <c r="O14" s="62"/>
    </row>
    <row r="15" spans="1:15" s="26" customFormat="1">
      <c r="A15" s="30" t="s">
        <v>20</v>
      </c>
      <c r="B15" s="30" t="s">
        <v>18</v>
      </c>
      <c r="C15" s="34" t="s">
        <v>147</v>
      </c>
      <c r="D15" s="16" t="s">
        <v>63</v>
      </c>
      <c r="E15" s="16">
        <v>1</v>
      </c>
      <c r="F15" s="58"/>
      <c r="G15" s="58">
        <f>ROUND(E15*F15,2)</f>
        <v>0</v>
      </c>
      <c r="H15" s="56"/>
      <c r="O15" s="62"/>
    </row>
    <row r="16" spans="1:15" s="26" customFormat="1" ht="36">
      <c r="A16" s="30" t="s">
        <v>21</v>
      </c>
      <c r="B16" s="30" t="s">
        <v>18</v>
      </c>
      <c r="C16" s="34" t="s">
        <v>148</v>
      </c>
      <c r="D16" s="16" t="s">
        <v>63</v>
      </c>
      <c r="E16" s="16">
        <v>1</v>
      </c>
      <c r="F16" s="58"/>
      <c r="G16" s="58">
        <f>ROUND(E16*F16,2)</f>
        <v>0</v>
      </c>
      <c r="H16" s="56"/>
      <c r="O16" s="62"/>
    </row>
    <row r="17" spans="1:15" s="26" customFormat="1">
      <c r="A17" s="70" t="str">
        <f>"RAZEM "&amp;C14</f>
        <v>RAZEM Roboty przygotowawcze</v>
      </c>
      <c r="B17" s="71" t="s">
        <v>13</v>
      </c>
      <c r="C17" s="71" t="s">
        <v>13</v>
      </c>
      <c r="D17" s="71" t="s">
        <v>13</v>
      </c>
      <c r="E17" s="71" t="s">
        <v>13</v>
      </c>
      <c r="F17" s="72" t="s">
        <v>13</v>
      </c>
      <c r="G17" s="35">
        <f>SUM(G15:G16)</f>
        <v>0</v>
      </c>
      <c r="H17" s="56"/>
      <c r="O17" s="62"/>
    </row>
    <row r="18" spans="1:15" s="26" customFormat="1">
      <c r="A18" s="36"/>
      <c r="B18" s="31"/>
      <c r="C18" s="66"/>
      <c r="D18" s="13"/>
      <c r="E18" s="13"/>
      <c r="F18" s="32"/>
      <c r="G18" s="33"/>
      <c r="H18" s="56"/>
      <c r="O18" s="62"/>
    </row>
    <row r="19" spans="1:15" s="26" customFormat="1">
      <c r="A19" s="30" t="s">
        <v>22</v>
      </c>
      <c r="B19" s="30"/>
      <c r="C19" s="5" t="s">
        <v>23</v>
      </c>
      <c r="D19" s="15"/>
      <c r="E19" s="13"/>
      <c r="F19" s="32"/>
      <c r="G19" s="33"/>
      <c r="H19" s="56"/>
      <c r="O19" s="62"/>
    </row>
    <row r="20" spans="1:15" s="26" customFormat="1" ht="24">
      <c r="A20" s="30" t="s">
        <v>24</v>
      </c>
      <c r="B20" s="30" t="s">
        <v>18</v>
      </c>
      <c r="C20" s="67" t="s">
        <v>149</v>
      </c>
      <c r="D20" s="16" t="s">
        <v>19</v>
      </c>
      <c r="E20" s="16">
        <v>2.06</v>
      </c>
      <c r="F20" s="58"/>
      <c r="G20" s="58">
        <f>ROUND(E20*F20,2)</f>
        <v>0</v>
      </c>
      <c r="H20" s="56"/>
      <c r="O20" s="62"/>
    </row>
    <row r="21" spans="1:15" s="26" customFormat="1" ht="24">
      <c r="A21" s="30" t="s">
        <v>144</v>
      </c>
      <c r="B21" s="30" t="s">
        <v>18</v>
      </c>
      <c r="C21" s="67" t="s">
        <v>145</v>
      </c>
      <c r="D21" s="16" t="s">
        <v>19</v>
      </c>
      <c r="E21" s="16">
        <v>2.1</v>
      </c>
      <c r="F21" s="58"/>
      <c r="G21" s="58">
        <f>ROUND(E21*F21,2)</f>
        <v>0</v>
      </c>
      <c r="H21" s="56"/>
      <c r="O21" s="62"/>
    </row>
    <row r="22" spans="1:15" s="26" customFormat="1">
      <c r="A22" s="70" t="str">
        <f>"RAZEM "&amp;C19</f>
        <v>RAZEM Roboty rozbiórkowe</v>
      </c>
      <c r="B22" s="71" t="s">
        <v>13</v>
      </c>
      <c r="C22" s="71" t="s">
        <v>13</v>
      </c>
      <c r="D22" s="71" t="s">
        <v>13</v>
      </c>
      <c r="E22" s="71" t="s">
        <v>13</v>
      </c>
      <c r="F22" s="72" t="s">
        <v>13</v>
      </c>
      <c r="G22" s="35">
        <f>SUM(G20:G21)</f>
        <v>0</v>
      </c>
      <c r="H22" s="56"/>
      <c r="O22" s="62"/>
    </row>
    <row r="23" spans="1:15" s="26" customFormat="1">
      <c r="A23" s="77"/>
      <c r="B23" s="78"/>
      <c r="C23" s="78"/>
      <c r="D23" s="78"/>
      <c r="E23" s="78"/>
      <c r="F23" s="78"/>
      <c r="G23" s="37"/>
      <c r="H23" s="56"/>
      <c r="O23" s="62"/>
    </row>
    <row r="24" spans="1:15" s="26" customFormat="1">
      <c r="A24" s="30" t="s">
        <v>25</v>
      </c>
      <c r="B24" s="30"/>
      <c r="C24" s="68" t="s">
        <v>26</v>
      </c>
      <c r="D24" s="15"/>
      <c r="E24" s="13"/>
      <c r="F24" s="32"/>
      <c r="G24" s="33"/>
      <c r="H24" s="56"/>
      <c r="O24" s="62"/>
    </row>
    <row r="25" spans="1:15" s="26" customFormat="1" ht="24">
      <c r="A25" s="30" t="s">
        <v>27</v>
      </c>
      <c r="B25" s="30" t="s">
        <v>18</v>
      </c>
      <c r="C25" s="34" t="s">
        <v>163</v>
      </c>
      <c r="D25" s="16" t="s">
        <v>28</v>
      </c>
      <c r="E25" s="16">
        <v>71</v>
      </c>
      <c r="F25" s="58"/>
      <c r="G25" s="58">
        <f t="shared" ref="G25:G51" si="0">ROUND(E25*F25,2)</f>
        <v>0</v>
      </c>
      <c r="H25" s="56"/>
      <c r="O25" s="62"/>
    </row>
    <row r="26" spans="1:15" s="26" customFormat="1" ht="24">
      <c r="A26" s="30" t="s">
        <v>29</v>
      </c>
      <c r="B26" s="30" t="s">
        <v>18</v>
      </c>
      <c r="C26" s="34" t="s">
        <v>162</v>
      </c>
      <c r="D26" s="16" t="s">
        <v>63</v>
      </c>
      <c r="E26" s="16">
        <v>52</v>
      </c>
      <c r="F26" s="58"/>
      <c r="G26" s="58">
        <f t="shared" si="0"/>
        <v>0</v>
      </c>
      <c r="H26" s="56"/>
      <c r="O26" s="62"/>
    </row>
    <row r="27" spans="1:15" s="26" customFormat="1">
      <c r="A27" s="30" t="s">
        <v>30</v>
      </c>
      <c r="B27" s="30" t="s">
        <v>18</v>
      </c>
      <c r="C27" s="34" t="s">
        <v>164</v>
      </c>
      <c r="D27" s="16" t="s">
        <v>28</v>
      </c>
      <c r="E27" s="16">
        <v>60</v>
      </c>
      <c r="F27" s="58"/>
      <c r="G27" s="58">
        <f t="shared" si="0"/>
        <v>0</v>
      </c>
      <c r="H27" s="56"/>
      <c r="O27" s="62"/>
    </row>
    <row r="28" spans="1:15" s="26" customFormat="1">
      <c r="A28" s="30" t="s">
        <v>31</v>
      </c>
      <c r="B28" s="30" t="s">
        <v>18</v>
      </c>
      <c r="C28" s="34" t="s">
        <v>32</v>
      </c>
      <c r="D28" s="16" t="s">
        <v>28</v>
      </c>
      <c r="E28" s="16">
        <v>94</v>
      </c>
      <c r="F28" s="58"/>
      <c r="G28" s="58">
        <f>ROUND(E28*F28,2)</f>
        <v>0</v>
      </c>
      <c r="H28" s="56"/>
      <c r="O28" s="62"/>
    </row>
    <row r="29" spans="1:15" s="26" customFormat="1">
      <c r="A29" s="30" t="s">
        <v>33</v>
      </c>
      <c r="B29" s="30" t="s">
        <v>18</v>
      </c>
      <c r="C29" s="34" t="s">
        <v>34</v>
      </c>
      <c r="D29" s="16" t="s">
        <v>28</v>
      </c>
      <c r="E29" s="16">
        <v>216</v>
      </c>
      <c r="F29" s="58"/>
      <c r="G29" s="58">
        <f>ROUND(E29*F29,2)</f>
        <v>0</v>
      </c>
      <c r="H29" s="56"/>
      <c r="O29" s="62"/>
    </row>
    <row r="30" spans="1:15" s="26" customFormat="1">
      <c r="A30" s="30" t="s">
        <v>35</v>
      </c>
      <c r="B30" s="30" t="s">
        <v>18</v>
      </c>
      <c r="C30" s="34" t="s">
        <v>36</v>
      </c>
      <c r="D30" s="16" t="s">
        <v>63</v>
      </c>
      <c r="E30" s="65">
        <v>17</v>
      </c>
      <c r="F30" s="58"/>
      <c r="G30" s="58">
        <f t="shared" si="0"/>
        <v>0</v>
      </c>
      <c r="H30" s="56"/>
      <c r="O30" s="62"/>
    </row>
    <row r="31" spans="1:15" s="26" customFormat="1">
      <c r="A31" s="30" t="s">
        <v>37</v>
      </c>
      <c r="B31" s="30" t="s">
        <v>18</v>
      </c>
      <c r="C31" s="34" t="s">
        <v>168</v>
      </c>
      <c r="D31" s="16" t="s">
        <v>28</v>
      </c>
      <c r="E31" s="65">
        <v>3</v>
      </c>
      <c r="F31" s="58"/>
      <c r="G31" s="58">
        <f t="shared" si="0"/>
        <v>0</v>
      </c>
      <c r="H31" s="56"/>
      <c r="O31" s="62"/>
    </row>
    <row r="32" spans="1:15" s="26" customFormat="1">
      <c r="A32" s="30" t="s">
        <v>38</v>
      </c>
      <c r="B32" s="30" t="s">
        <v>18</v>
      </c>
      <c r="C32" s="34" t="s">
        <v>153</v>
      </c>
      <c r="D32" s="16" t="s">
        <v>28</v>
      </c>
      <c r="E32" s="16">
        <v>1</v>
      </c>
      <c r="F32" s="58"/>
      <c r="G32" s="58">
        <f t="shared" si="0"/>
        <v>0</v>
      </c>
      <c r="H32" s="56"/>
      <c r="O32" s="62"/>
    </row>
    <row r="33" spans="1:15" s="26" customFormat="1">
      <c r="A33" s="30" t="s">
        <v>40</v>
      </c>
      <c r="B33" s="30" t="s">
        <v>18</v>
      </c>
      <c r="C33" s="34" t="s">
        <v>39</v>
      </c>
      <c r="D33" s="16" t="s">
        <v>28</v>
      </c>
      <c r="E33" s="16">
        <v>10</v>
      </c>
      <c r="F33" s="58"/>
      <c r="G33" s="58">
        <f t="shared" si="0"/>
        <v>0</v>
      </c>
      <c r="H33" s="56"/>
      <c r="O33" s="62"/>
    </row>
    <row r="34" spans="1:15" s="26" customFormat="1" ht="48">
      <c r="A34" s="30" t="s">
        <v>43</v>
      </c>
      <c r="B34" s="30" t="s">
        <v>18</v>
      </c>
      <c r="C34" s="34" t="s">
        <v>41</v>
      </c>
      <c r="D34" s="16" t="s">
        <v>42</v>
      </c>
      <c r="E34" s="16">
        <v>12.13</v>
      </c>
      <c r="F34" s="58"/>
      <c r="G34" s="58">
        <f t="shared" si="0"/>
        <v>0</v>
      </c>
      <c r="H34" s="56"/>
      <c r="O34" s="62"/>
    </row>
    <row r="35" spans="1:15" s="26" customFormat="1" ht="36">
      <c r="A35" s="30" t="s">
        <v>44</v>
      </c>
      <c r="B35" s="30" t="s">
        <v>18</v>
      </c>
      <c r="C35" s="34" t="s">
        <v>170</v>
      </c>
      <c r="D35" s="16" t="s">
        <v>42</v>
      </c>
      <c r="E35" s="16">
        <v>0.71299999999999997</v>
      </c>
      <c r="F35" s="58"/>
      <c r="G35" s="58">
        <f t="shared" si="0"/>
        <v>0</v>
      </c>
      <c r="H35" s="56"/>
      <c r="O35" s="62"/>
    </row>
    <row r="36" spans="1:15" s="26" customFormat="1">
      <c r="A36" s="30" t="s">
        <v>46</v>
      </c>
      <c r="B36" s="30" t="s">
        <v>18</v>
      </c>
      <c r="C36" s="34" t="s">
        <v>45</v>
      </c>
      <c r="D36" s="16" t="s">
        <v>28</v>
      </c>
      <c r="E36" s="16">
        <v>4</v>
      </c>
      <c r="F36" s="58"/>
      <c r="G36" s="58">
        <f t="shared" si="0"/>
        <v>0</v>
      </c>
      <c r="H36" s="56"/>
      <c r="O36" s="62"/>
    </row>
    <row r="37" spans="1:15" s="26" customFormat="1">
      <c r="A37" s="30" t="s">
        <v>47</v>
      </c>
      <c r="B37" s="30" t="s">
        <v>18</v>
      </c>
      <c r="C37" s="34" t="s">
        <v>48</v>
      </c>
      <c r="D37" s="16" t="s">
        <v>28</v>
      </c>
      <c r="E37" s="16">
        <v>1</v>
      </c>
      <c r="F37" s="58"/>
      <c r="G37" s="58">
        <f t="shared" si="0"/>
        <v>0</v>
      </c>
      <c r="H37" s="56"/>
      <c r="O37" s="62"/>
    </row>
    <row r="38" spans="1:15" s="26" customFormat="1" ht="24">
      <c r="A38" s="30" t="s">
        <v>49</v>
      </c>
      <c r="B38" s="30" t="s">
        <v>18</v>
      </c>
      <c r="C38" s="34" t="s">
        <v>50</v>
      </c>
      <c r="D38" s="16" t="s">
        <v>28</v>
      </c>
      <c r="E38" s="16">
        <v>6</v>
      </c>
      <c r="F38" s="58"/>
      <c r="G38" s="58">
        <f t="shared" si="0"/>
        <v>0</v>
      </c>
      <c r="H38" s="56"/>
      <c r="O38" s="62"/>
    </row>
    <row r="39" spans="1:15" s="26" customFormat="1">
      <c r="A39" s="30" t="s">
        <v>51</v>
      </c>
      <c r="B39" s="30" t="s">
        <v>18</v>
      </c>
      <c r="C39" s="34" t="s">
        <v>53</v>
      </c>
      <c r="D39" s="16" t="s">
        <v>28</v>
      </c>
      <c r="E39" s="16">
        <v>13</v>
      </c>
      <c r="F39" s="58"/>
      <c r="G39" s="58">
        <f t="shared" si="0"/>
        <v>0</v>
      </c>
      <c r="H39" s="56"/>
      <c r="O39" s="62"/>
    </row>
    <row r="40" spans="1:15" s="26" customFormat="1">
      <c r="A40" s="30" t="s">
        <v>52</v>
      </c>
      <c r="B40" s="30" t="s">
        <v>18</v>
      </c>
      <c r="C40" s="34" t="s">
        <v>55</v>
      </c>
      <c r="D40" s="16" t="s">
        <v>28</v>
      </c>
      <c r="E40" s="16">
        <v>3</v>
      </c>
      <c r="F40" s="58"/>
      <c r="G40" s="58">
        <f t="shared" si="0"/>
        <v>0</v>
      </c>
      <c r="H40" s="56"/>
      <c r="O40" s="62"/>
    </row>
    <row r="41" spans="1:15" s="26" customFormat="1" ht="24">
      <c r="A41" s="30" t="s">
        <v>54</v>
      </c>
      <c r="B41" s="30" t="s">
        <v>18</v>
      </c>
      <c r="C41" s="34" t="s">
        <v>57</v>
      </c>
      <c r="D41" s="16" t="s">
        <v>58</v>
      </c>
      <c r="E41" s="16">
        <v>3</v>
      </c>
      <c r="F41" s="58"/>
      <c r="G41" s="58">
        <f t="shared" si="0"/>
        <v>0</v>
      </c>
      <c r="H41" s="56"/>
      <c r="I41" s="59"/>
      <c r="O41" s="62"/>
    </row>
    <row r="42" spans="1:15" s="26" customFormat="1" ht="24">
      <c r="A42" s="30" t="s">
        <v>56</v>
      </c>
      <c r="B42" s="30" t="s">
        <v>18</v>
      </c>
      <c r="C42" s="34" t="s">
        <v>60</v>
      </c>
      <c r="D42" s="16" t="s">
        <v>58</v>
      </c>
      <c r="E42" s="16">
        <v>8</v>
      </c>
      <c r="F42" s="58"/>
      <c r="G42" s="58">
        <f t="shared" si="0"/>
        <v>0</v>
      </c>
      <c r="H42" s="56"/>
      <c r="O42" s="62"/>
    </row>
    <row r="43" spans="1:15" s="26" customFormat="1">
      <c r="A43" s="30" t="s">
        <v>59</v>
      </c>
      <c r="B43" s="30" t="s">
        <v>18</v>
      </c>
      <c r="C43" s="34" t="s">
        <v>62</v>
      </c>
      <c r="D43" s="16" t="s">
        <v>63</v>
      </c>
      <c r="E43" s="16">
        <v>95</v>
      </c>
      <c r="F43" s="58"/>
      <c r="G43" s="58">
        <f t="shared" si="0"/>
        <v>0</v>
      </c>
      <c r="H43" s="56"/>
      <c r="O43" s="62"/>
    </row>
    <row r="44" spans="1:15" s="26" customFormat="1">
      <c r="A44" s="30" t="s">
        <v>61</v>
      </c>
      <c r="B44" s="30" t="s">
        <v>18</v>
      </c>
      <c r="C44" s="34" t="s">
        <v>65</v>
      </c>
      <c r="D44" s="16" t="s">
        <v>28</v>
      </c>
      <c r="E44" s="16">
        <v>54</v>
      </c>
      <c r="F44" s="58"/>
      <c r="G44" s="58">
        <f t="shared" si="0"/>
        <v>0</v>
      </c>
      <c r="H44" s="56"/>
      <c r="O44" s="62"/>
    </row>
    <row r="45" spans="1:15" s="26" customFormat="1">
      <c r="A45" s="30" t="s">
        <v>64</v>
      </c>
      <c r="B45" s="30" t="s">
        <v>18</v>
      </c>
      <c r="C45" s="34" t="s">
        <v>155</v>
      </c>
      <c r="D45" s="16" t="s">
        <v>28</v>
      </c>
      <c r="E45" s="16">
        <v>57</v>
      </c>
      <c r="F45" s="58"/>
      <c r="G45" s="58">
        <f t="shared" si="0"/>
        <v>0</v>
      </c>
      <c r="H45" s="56"/>
      <c r="O45" s="62"/>
    </row>
    <row r="46" spans="1:15" s="26" customFormat="1">
      <c r="A46" s="30" t="s">
        <v>66</v>
      </c>
      <c r="B46" s="30" t="s">
        <v>18</v>
      </c>
      <c r="C46" s="34" t="s">
        <v>67</v>
      </c>
      <c r="D46" s="16" t="s">
        <v>28</v>
      </c>
      <c r="E46" s="16">
        <v>6</v>
      </c>
      <c r="F46" s="58"/>
      <c r="G46" s="58">
        <f t="shared" si="0"/>
        <v>0</v>
      </c>
      <c r="H46" s="56"/>
      <c r="O46" s="62"/>
    </row>
    <row r="47" spans="1:15" s="26" customFormat="1" ht="24">
      <c r="A47" s="30" t="s">
        <v>68</v>
      </c>
      <c r="B47" s="30" t="s">
        <v>18</v>
      </c>
      <c r="C47" s="34" t="s">
        <v>69</v>
      </c>
      <c r="D47" s="16" t="s">
        <v>42</v>
      </c>
      <c r="E47" s="16">
        <v>6.7619999999999996</v>
      </c>
      <c r="F47" s="58"/>
      <c r="G47" s="58">
        <f t="shared" si="0"/>
        <v>0</v>
      </c>
      <c r="H47" s="56"/>
      <c r="O47" s="62"/>
    </row>
    <row r="48" spans="1:15" s="26" customFormat="1" ht="24">
      <c r="A48" s="30" t="s">
        <v>70</v>
      </c>
      <c r="B48" s="30" t="s">
        <v>18</v>
      </c>
      <c r="C48" s="34" t="s">
        <v>71</v>
      </c>
      <c r="D48" s="16" t="s">
        <v>28</v>
      </c>
      <c r="E48" s="16">
        <v>6</v>
      </c>
      <c r="F48" s="58"/>
      <c r="G48" s="58">
        <f t="shared" si="0"/>
        <v>0</v>
      </c>
      <c r="H48" s="56"/>
      <c r="O48" s="62"/>
    </row>
    <row r="49" spans="1:15" s="26" customFormat="1">
      <c r="A49" s="30" t="s">
        <v>72</v>
      </c>
      <c r="B49" s="30" t="s">
        <v>18</v>
      </c>
      <c r="C49" s="34" t="s">
        <v>73</v>
      </c>
      <c r="D49" s="16" t="s">
        <v>28</v>
      </c>
      <c r="E49" s="16">
        <v>50</v>
      </c>
      <c r="F49" s="58"/>
      <c r="G49" s="58">
        <f t="shared" si="0"/>
        <v>0</v>
      </c>
      <c r="H49" s="56"/>
      <c r="O49" s="62"/>
    </row>
    <row r="50" spans="1:15" s="26" customFormat="1">
      <c r="A50" s="30" t="s">
        <v>74</v>
      </c>
      <c r="B50" s="30" t="s">
        <v>18</v>
      </c>
      <c r="C50" s="34" t="s">
        <v>75</v>
      </c>
      <c r="D50" s="16" t="s">
        <v>28</v>
      </c>
      <c r="E50" s="16">
        <v>32</v>
      </c>
      <c r="F50" s="58"/>
      <c r="G50" s="58">
        <f t="shared" si="0"/>
        <v>0</v>
      </c>
      <c r="H50" s="56"/>
      <c r="O50" s="62"/>
    </row>
    <row r="51" spans="1:15" s="26" customFormat="1">
      <c r="A51" s="30" t="s">
        <v>76</v>
      </c>
      <c r="B51" s="30" t="s">
        <v>18</v>
      </c>
      <c r="C51" s="34" t="s">
        <v>77</v>
      </c>
      <c r="D51" s="16" t="s">
        <v>63</v>
      </c>
      <c r="E51" s="16">
        <v>5</v>
      </c>
      <c r="F51" s="58"/>
      <c r="G51" s="58">
        <f t="shared" si="0"/>
        <v>0</v>
      </c>
      <c r="H51" s="56"/>
      <c r="O51" s="62"/>
    </row>
    <row r="52" spans="1:15" s="26" customFormat="1">
      <c r="A52" s="82" t="str">
        <f>"RAZEM "&amp;C24</f>
        <v>RAZEM Roboty w zakresie wznoszenia kompletnych obiektów budowlanych lub ich częsci</v>
      </c>
      <c r="B52" s="83" t="s">
        <v>13</v>
      </c>
      <c r="C52" s="83" t="s">
        <v>13</v>
      </c>
      <c r="D52" s="83" t="s">
        <v>13</v>
      </c>
      <c r="E52" s="83" t="s">
        <v>13</v>
      </c>
      <c r="F52" s="84" t="s">
        <v>13</v>
      </c>
      <c r="G52" s="39">
        <f>SUM(G25:G51)</f>
        <v>0</v>
      </c>
      <c r="H52" s="56"/>
      <c r="O52" s="62"/>
    </row>
    <row r="53" spans="1:15">
      <c r="A53" s="85" t="str">
        <f>"RAZEM "&amp; C13</f>
        <v>RAZEM Sieć trakcyjna na odcinku Czechowice - Dziedzice - Chybie (od km 53+100 do km 57+980)</v>
      </c>
      <c r="B53" s="86" t="s">
        <v>13</v>
      </c>
      <c r="C53" s="86" t="s">
        <v>13</v>
      </c>
      <c r="D53" s="86" t="s">
        <v>13</v>
      </c>
      <c r="E53" s="86" t="s">
        <v>13</v>
      </c>
      <c r="F53" s="87" t="s">
        <v>13</v>
      </c>
      <c r="G53" s="60">
        <f>G17+G22+G52</f>
        <v>0</v>
      </c>
      <c r="H53" s="56"/>
    </row>
    <row r="54" spans="1:15">
      <c r="A54" s="38"/>
      <c r="B54" s="7"/>
      <c r="C54" s="6"/>
      <c r="D54" s="6"/>
      <c r="E54" s="6"/>
      <c r="F54" s="40"/>
      <c r="G54" s="41"/>
      <c r="H54" s="56"/>
    </row>
    <row r="55" spans="1:15">
      <c r="A55" s="30" t="s">
        <v>79</v>
      </c>
      <c r="B55" s="31"/>
      <c r="C55" s="4" t="s">
        <v>80</v>
      </c>
      <c r="D55" s="13"/>
      <c r="E55" s="14"/>
      <c r="F55" s="32"/>
      <c r="G55" s="33"/>
      <c r="H55" s="56"/>
    </row>
    <row r="56" spans="1:15">
      <c r="A56" s="30" t="s">
        <v>81</v>
      </c>
      <c r="B56" s="30"/>
      <c r="C56" s="5" t="s">
        <v>17</v>
      </c>
      <c r="D56" s="15"/>
      <c r="E56" s="13"/>
      <c r="F56" s="32"/>
      <c r="G56" s="33"/>
      <c r="H56" s="56"/>
    </row>
    <row r="57" spans="1:15">
      <c r="A57" s="30" t="s">
        <v>82</v>
      </c>
      <c r="B57" s="30" t="s">
        <v>18</v>
      </c>
      <c r="C57" s="34" t="s">
        <v>147</v>
      </c>
      <c r="D57" s="16" t="s">
        <v>63</v>
      </c>
      <c r="E57" s="16">
        <v>1</v>
      </c>
      <c r="F57" s="58"/>
      <c r="G57" s="58">
        <f>ROUND(E57*F57,2)</f>
        <v>0</v>
      </c>
      <c r="H57" s="56"/>
    </row>
    <row r="58" spans="1:15" ht="36">
      <c r="A58" s="30" t="s">
        <v>83</v>
      </c>
      <c r="B58" s="30" t="s">
        <v>18</v>
      </c>
      <c r="C58" s="34" t="s">
        <v>148</v>
      </c>
      <c r="D58" s="16" t="s">
        <v>63</v>
      </c>
      <c r="E58" s="16">
        <v>1</v>
      </c>
      <c r="F58" s="58"/>
      <c r="G58" s="58">
        <f>ROUND(E58*F58,2)</f>
        <v>0</v>
      </c>
      <c r="H58" s="56"/>
    </row>
    <row r="59" spans="1:15">
      <c r="A59" s="70" t="str">
        <f>"RAZEM "&amp;C56</f>
        <v>RAZEM Roboty przygotowawcze</v>
      </c>
      <c r="B59" s="71" t="s">
        <v>13</v>
      </c>
      <c r="C59" s="71" t="s">
        <v>13</v>
      </c>
      <c r="D59" s="71" t="s">
        <v>13</v>
      </c>
      <c r="E59" s="71" t="s">
        <v>13</v>
      </c>
      <c r="F59" s="72" t="s">
        <v>13</v>
      </c>
      <c r="G59" s="35">
        <f>SUM(G57:G58)</f>
        <v>0</v>
      </c>
      <c r="H59" s="56"/>
    </row>
    <row r="60" spans="1:15">
      <c r="A60" s="36"/>
      <c r="B60" s="31"/>
      <c r="C60" s="66"/>
      <c r="D60" s="13"/>
      <c r="E60" s="13"/>
      <c r="F60" s="32"/>
      <c r="G60" s="33"/>
      <c r="H60" s="56"/>
    </row>
    <row r="61" spans="1:15">
      <c r="A61" s="30" t="s">
        <v>84</v>
      </c>
      <c r="B61" s="30"/>
      <c r="C61" s="5" t="s">
        <v>23</v>
      </c>
      <c r="D61" s="15"/>
      <c r="E61" s="13"/>
      <c r="F61" s="32"/>
      <c r="G61" s="33"/>
      <c r="H61" s="56"/>
    </row>
    <row r="62" spans="1:15" ht="24">
      <c r="A62" s="30" t="s">
        <v>85</v>
      </c>
      <c r="B62" s="30" t="s">
        <v>18</v>
      </c>
      <c r="C62" s="67" t="s">
        <v>149</v>
      </c>
      <c r="D62" s="16" t="s">
        <v>19</v>
      </c>
      <c r="E62" s="16">
        <v>23.02</v>
      </c>
      <c r="F62" s="58"/>
      <c r="G62" s="58">
        <f>ROUND(E62*F62,2)</f>
        <v>0</v>
      </c>
      <c r="H62" s="56"/>
      <c r="J62" s="26"/>
    </row>
    <row r="63" spans="1:15" ht="24">
      <c r="A63" s="30" t="s">
        <v>150</v>
      </c>
      <c r="B63" s="30" t="s">
        <v>18</v>
      </c>
      <c r="C63" s="67" t="s">
        <v>145</v>
      </c>
      <c r="D63" s="16" t="s">
        <v>19</v>
      </c>
      <c r="E63" s="16">
        <v>2.73</v>
      </c>
      <c r="F63" s="58"/>
      <c r="G63" s="58">
        <f>ROUND(E63*F63,2)</f>
        <v>0</v>
      </c>
      <c r="H63" s="56"/>
      <c r="J63" s="26"/>
    </row>
    <row r="64" spans="1:15">
      <c r="A64" s="70" t="str">
        <f>"RAZEM "&amp;C61</f>
        <v>RAZEM Roboty rozbiórkowe</v>
      </c>
      <c r="B64" s="71" t="s">
        <v>13</v>
      </c>
      <c r="C64" s="71" t="s">
        <v>13</v>
      </c>
      <c r="D64" s="71" t="s">
        <v>13</v>
      </c>
      <c r="E64" s="71" t="s">
        <v>13</v>
      </c>
      <c r="F64" s="72" t="s">
        <v>13</v>
      </c>
      <c r="G64" s="35">
        <f>SUM(G62:G63)</f>
        <v>0</v>
      </c>
      <c r="H64" s="56"/>
    </row>
    <row r="65" spans="1:10">
      <c r="A65" s="77"/>
      <c r="B65" s="78"/>
      <c r="C65" s="78"/>
      <c r="D65" s="78"/>
      <c r="E65" s="78"/>
      <c r="F65" s="78"/>
      <c r="G65" s="37"/>
      <c r="H65" s="56"/>
    </row>
    <row r="66" spans="1:10" ht="25.5">
      <c r="A66" s="30" t="s">
        <v>86</v>
      </c>
      <c r="B66" s="30"/>
      <c r="C66" s="5" t="s">
        <v>26</v>
      </c>
      <c r="D66" s="15"/>
      <c r="E66" s="13"/>
      <c r="F66" s="32"/>
      <c r="G66" s="33"/>
      <c r="H66" s="56"/>
    </row>
    <row r="67" spans="1:10" ht="24">
      <c r="A67" s="30" t="s">
        <v>87</v>
      </c>
      <c r="B67" s="30" t="s">
        <v>18</v>
      </c>
      <c r="C67" s="34" t="s">
        <v>163</v>
      </c>
      <c r="D67" s="16" t="s">
        <v>28</v>
      </c>
      <c r="E67" s="65">
        <v>143</v>
      </c>
      <c r="F67" s="58"/>
      <c r="G67" s="58">
        <f t="shared" ref="G67:G102" si="1">ROUND(E67*F67,2)</f>
        <v>0</v>
      </c>
      <c r="H67" s="56"/>
      <c r="J67" s="26"/>
    </row>
    <row r="68" spans="1:10" ht="24">
      <c r="A68" s="30" t="s">
        <v>88</v>
      </c>
      <c r="B68" s="30" t="s">
        <v>18</v>
      </c>
      <c r="C68" s="34" t="s">
        <v>165</v>
      </c>
      <c r="D68" s="16" t="s">
        <v>63</v>
      </c>
      <c r="E68" s="65">
        <v>66</v>
      </c>
      <c r="F68" s="58"/>
      <c r="G68" s="58">
        <f t="shared" si="1"/>
        <v>0</v>
      </c>
      <c r="H68" s="56"/>
      <c r="J68" s="26"/>
    </row>
    <row r="69" spans="1:10" ht="24">
      <c r="A69" s="30" t="s">
        <v>89</v>
      </c>
      <c r="B69" s="30" t="s">
        <v>18</v>
      </c>
      <c r="C69" s="34" t="s">
        <v>166</v>
      </c>
      <c r="D69" s="16" t="s">
        <v>63</v>
      </c>
      <c r="E69" s="65">
        <v>75</v>
      </c>
      <c r="F69" s="58"/>
      <c r="G69" s="58">
        <f t="shared" si="1"/>
        <v>0</v>
      </c>
      <c r="H69" s="56"/>
      <c r="J69" s="26"/>
    </row>
    <row r="70" spans="1:10" ht="24">
      <c r="A70" s="30" t="s">
        <v>151</v>
      </c>
      <c r="B70" s="30" t="s">
        <v>18</v>
      </c>
      <c r="C70" s="34" t="s">
        <v>167</v>
      </c>
      <c r="D70" s="16" t="s">
        <v>63</v>
      </c>
      <c r="E70" s="65">
        <v>4</v>
      </c>
      <c r="F70" s="58"/>
      <c r="G70" s="58">
        <f t="shared" si="1"/>
        <v>0</v>
      </c>
      <c r="H70" s="56"/>
      <c r="J70" s="26"/>
    </row>
    <row r="71" spans="1:10">
      <c r="A71" s="30" t="s">
        <v>90</v>
      </c>
      <c r="B71" s="30" t="s">
        <v>18</v>
      </c>
      <c r="C71" s="34" t="s">
        <v>164</v>
      </c>
      <c r="D71" s="16" t="s">
        <v>28</v>
      </c>
      <c r="E71" s="65">
        <v>161</v>
      </c>
      <c r="F71" s="58"/>
      <c r="G71" s="58">
        <f t="shared" si="1"/>
        <v>0</v>
      </c>
      <c r="H71" s="56"/>
      <c r="J71" s="26"/>
    </row>
    <row r="72" spans="1:10">
      <c r="A72" s="30" t="s">
        <v>91</v>
      </c>
      <c r="B72" s="30" t="s">
        <v>18</v>
      </c>
      <c r="C72" s="34" t="s">
        <v>92</v>
      </c>
      <c r="D72" s="16" t="s">
        <v>28</v>
      </c>
      <c r="E72" s="65">
        <v>317</v>
      </c>
      <c r="F72" s="58"/>
      <c r="G72" s="58">
        <f t="shared" si="1"/>
        <v>0</v>
      </c>
      <c r="H72" s="56"/>
      <c r="J72" s="26"/>
    </row>
    <row r="73" spans="1:10">
      <c r="A73" s="30" t="s">
        <v>93</v>
      </c>
      <c r="B73" s="30" t="s">
        <v>18</v>
      </c>
      <c r="C73" s="34" t="s">
        <v>34</v>
      </c>
      <c r="D73" s="16" t="s">
        <v>28</v>
      </c>
      <c r="E73" s="65">
        <v>645</v>
      </c>
      <c r="F73" s="58"/>
      <c r="G73" s="58">
        <f t="shared" si="1"/>
        <v>0</v>
      </c>
      <c r="H73" s="56"/>
      <c r="J73" s="26"/>
    </row>
    <row r="74" spans="1:10">
      <c r="A74" s="30" t="s">
        <v>94</v>
      </c>
      <c r="B74" s="30" t="s">
        <v>18</v>
      </c>
      <c r="C74" s="34" t="s">
        <v>156</v>
      </c>
      <c r="D74" s="16" t="s">
        <v>63</v>
      </c>
      <c r="E74" s="65">
        <v>44</v>
      </c>
      <c r="F74" s="58"/>
      <c r="G74" s="58">
        <f t="shared" si="1"/>
        <v>0</v>
      </c>
      <c r="H74" s="56"/>
      <c r="J74" s="26"/>
    </row>
    <row r="75" spans="1:10">
      <c r="A75" s="30" t="s">
        <v>95</v>
      </c>
      <c r="B75" s="30" t="s">
        <v>18</v>
      </c>
      <c r="C75" s="34" t="s">
        <v>157</v>
      </c>
      <c r="D75" s="16" t="s">
        <v>63</v>
      </c>
      <c r="E75" s="65">
        <v>33</v>
      </c>
      <c r="F75" s="58"/>
      <c r="G75" s="58">
        <f t="shared" si="1"/>
        <v>0</v>
      </c>
      <c r="H75" s="56"/>
      <c r="J75" s="26"/>
    </row>
    <row r="76" spans="1:10">
      <c r="A76" s="30" t="s">
        <v>97</v>
      </c>
      <c r="B76" s="30" t="s">
        <v>18</v>
      </c>
      <c r="C76" s="34" t="s">
        <v>96</v>
      </c>
      <c r="D76" s="16" t="s">
        <v>28</v>
      </c>
      <c r="E76" s="65">
        <v>25</v>
      </c>
      <c r="F76" s="58"/>
      <c r="G76" s="58">
        <f t="shared" si="1"/>
        <v>0</v>
      </c>
      <c r="H76" s="56"/>
      <c r="J76" s="26"/>
    </row>
    <row r="77" spans="1:10">
      <c r="A77" s="30" t="s">
        <v>98</v>
      </c>
      <c r="B77" s="30" t="s">
        <v>18</v>
      </c>
      <c r="C77" s="34" t="s">
        <v>153</v>
      </c>
      <c r="D77" s="16" t="s">
        <v>28</v>
      </c>
      <c r="E77" s="65">
        <v>2</v>
      </c>
      <c r="F77" s="58"/>
      <c r="G77" s="58">
        <f t="shared" si="1"/>
        <v>0</v>
      </c>
      <c r="H77" s="56"/>
      <c r="J77" s="26"/>
    </row>
    <row r="78" spans="1:10">
      <c r="A78" s="30" t="s">
        <v>99</v>
      </c>
      <c r="B78" s="30" t="s">
        <v>18</v>
      </c>
      <c r="C78" s="34" t="s">
        <v>39</v>
      </c>
      <c r="D78" s="16" t="s">
        <v>28</v>
      </c>
      <c r="E78" s="65">
        <v>25</v>
      </c>
      <c r="F78" s="58"/>
      <c r="G78" s="58">
        <f t="shared" si="1"/>
        <v>0</v>
      </c>
      <c r="H78" s="56"/>
      <c r="J78" s="26"/>
    </row>
    <row r="79" spans="1:10" ht="48">
      <c r="A79" s="30" t="s">
        <v>100</v>
      </c>
      <c r="B79" s="30" t="s">
        <v>18</v>
      </c>
      <c r="C79" s="34" t="s">
        <v>41</v>
      </c>
      <c r="D79" s="16" t="s">
        <v>42</v>
      </c>
      <c r="E79" s="65">
        <v>23.538</v>
      </c>
      <c r="F79" s="58"/>
      <c r="G79" s="58">
        <f t="shared" si="1"/>
        <v>0</v>
      </c>
      <c r="H79" s="56"/>
      <c r="J79" s="26"/>
    </row>
    <row r="80" spans="1:10" ht="36">
      <c r="A80" s="30" t="s">
        <v>101</v>
      </c>
      <c r="B80" s="30" t="s">
        <v>18</v>
      </c>
      <c r="C80" s="34" t="s">
        <v>160</v>
      </c>
      <c r="D80" s="16" t="s">
        <v>42</v>
      </c>
      <c r="E80" s="65">
        <v>3.226</v>
      </c>
      <c r="F80" s="58"/>
      <c r="G80" s="58">
        <f t="shared" si="1"/>
        <v>0</v>
      </c>
      <c r="H80" s="56"/>
      <c r="J80" s="26"/>
    </row>
    <row r="81" spans="1:10" ht="36">
      <c r="A81" s="30" t="s">
        <v>102</v>
      </c>
      <c r="B81" s="30" t="s">
        <v>18</v>
      </c>
      <c r="C81" s="34" t="s">
        <v>158</v>
      </c>
      <c r="D81" s="16" t="s">
        <v>42</v>
      </c>
      <c r="E81" s="65">
        <v>8.2880000000000003</v>
      </c>
      <c r="F81" s="58"/>
      <c r="G81" s="58">
        <f t="shared" si="1"/>
        <v>0</v>
      </c>
      <c r="H81" s="56"/>
      <c r="J81" s="26"/>
    </row>
    <row r="82" spans="1:10">
      <c r="A82" s="30" t="s">
        <v>103</v>
      </c>
      <c r="B82" s="30" t="s">
        <v>18</v>
      </c>
      <c r="C82" s="34" t="s">
        <v>45</v>
      </c>
      <c r="D82" s="16" t="s">
        <v>28</v>
      </c>
      <c r="E82" s="16">
        <v>18</v>
      </c>
      <c r="F82" s="58"/>
      <c r="G82" s="58">
        <f t="shared" si="1"/>
        <v>0</v>
      </c>
      <c r="H82" s="56"/>
      <c r="J82" s="26"/>
    </row>
    <row r="83" spans="1:10">
      <c r="A83" s="30" t="s">
        <v>104</v>
      </c>
      <c r="B83" s="30" t="s">
        <v>18</v>
      </c>
      <c r="C83" s="34" t="s">
        <v>154</v>
      </c>
      <c r="D83" s="16" t="s">
        <v>28</v>
      </c>
      <c r="E83" s="16">
        <v>19</v>
      </c>
      <c r="F83" s="58"/>
      <c r="G83" s="58">
        <f t="shared" si="1"/>
        <v>0</v>
      </c>
      <c r="H83" s="56"/>
      <c r="J83" s="26"/>
    </row>
    <row r="84" spans="1:10">
      <c r="A84" s="30" t="s">
        <v>105</v>
      </c>
      <c r="B84" s="30" t="s">
        <v>18</v>
      </c>
      <c r="C84" s="34" t="s">
        <v>48</v>
      </c>
      <c r="D84" s="16" t="s">
        <v>28</v>
      </c>
      <c r="E84" s="16">
        <v>9</v>
      </c>
      <c r="F84" s="58"/>
      <c r="G84" s="58">
        <f t="shared" si="1"/>
        <v>0</v>
      </c>
      <c r="H84" s="56"/>
      <c r="J84" s="26"/>
    </row>
    <row r="85" spans="1:10" ht="24">
      <c r="A85" s="30" t="s">
        <v>106</v>
      </c>
      <c r="B85" s="30" t="s">
        <v>18</v>
      </c>
      <c r="C85" s="34" t="s">
        <v>50</v>
      </c>
      <c r="D85" s="16" t="s">
        <v>28</v>
      </c>
      <c r="E85" s="16">
        <v>28</v>
      </c>
      <c r="F85" s="58"/>
      <c r="G85" s="58">
        <f t="shared" si="1"/>
        <v>0</v>
      </c>
      <c r="H85" s="56"/>
      <c r="J85" s="26"/>
    </row>
    <row r="86" spans="1:10">
      <c r="A86" s="30" t="s">
        <v>107</v>
      </c>
      <c r="B86" s="30" t="s">
        <v>18</v>
      </c>
      <c r="C86" s="34" t="s">
        <v>53</v>
      </c>
      <c r="D86" s="16" t="s">
        <v>28</v>
      </c>
      <c r="E86" s="16">
        <v>46</v>
      </c>
      <c r="F86" s="58"/>
      <c r="G86" s="58">
        <f t="shared" si="1"/>
        <v>0</v>
      </c>
      <c r="H86" s="56"/>
      <c r="J86" s="26"/>
    </row>
    <row r="87" spans="1:10">
      <c r="A87" s="30" t="s">
        <v>108</v>
      </c>
      <c r="B87" s="30" t="s">
        <v>18</v>
      </c>
      <c r="C87" s="34" t="s">
        <v>159</v>
      </c>
      <c r="D87" s="16" t="s">
        <v>28</v>
      </c>
      <c r="E87" s="16">
        <v>20</v>
      </c>
      <c r="F87" s="58"/>
      <c r="G87" s="58">
        <f t="shared" si="1"/>
        <v>0</v>
      </c>
      <c r="H87" s="56"/>
      <c r="J87" s="26"/>
    </row>
    <row r="88" spans="1:10">
      <c r="A88" s="30" t="s">
        <v>109</v>
      </c>
      <c r="B88" s="30" t="s">
        <v>18</v>
      </c>
      <c r="C88" s="34" t="s">
        <v>55</v>
      </c>
      <c r="D88" s="16" t="s">
        <v>28</v>
      </c>
      <c r="E88" s="16">
        <v>21</v>
      </c>
      <c r="F88" s="58"/>
      <c r="G88" s="58">
        <f t="shared" si="1"/>
        <v>0</v>
      </c>
      <c r="H88" s="56"/>
      <c r="J88" s="26"/>
    </row>
    <row r="89" spans="1:10" ht="24">
      <c r="A89" s="30" t="s">
        <v>110</v>
      </c>
      <c r="B89" s="30" t="s">
        <v>18</v>
      </c>
      <c r="C89" s="34" t="s">
        <v>57</v>
      </c>
      <c r="D89" s="16" t="s">
        <v>58</v>
      </c>
      <c r="E89" s="65">
        <v>30</v>
      </c>
      <c r="F89" s="58"/>
      <c r="G89" s="58">
        <f t="shared" si="1"/>
        <v>0</v>
      </c>
      <c r="H89" s="56"/>
      <c r="I89" s="59"/>
      <c r="J89" s="26"/>
    </row>
    <row r="90" spans="1:10" ht="24">
      <c r="A90" s="30" t="s">
        <v>111</v>
      </c>
      <c r="B90" s="30" t="s">
        <v>18</v>
      </c>
      <c r="C90" s="34" t="s">
        <v>60</v>
      </c>
      <c r="D90" s="16" t="s">
        <v>58</v>
      </c>
      <c r="E90" s="65">
        <v>24</v>
      </c>
      <c r="F90" s="58"/>
      <c r="G90" s="58">
        <f t="shared" si="1"/>
        <v>0</v>
      </c>
      <c r="H90" s="56"/>
      <c r="J90" s="26"/>
    </row>
    <row r="91" spans="1:10">
      <c r="A91" s="30" t="s">
        <v>112</v>
      </c>
      <c r="B91" s="30" t="s">
        <v>18</v>
      </c>
      <c r="C91" s="34" t="s">
        <v>62</v>
      </c>
      <c r="D91" s="16" t="s">
        <v>63</v>
      </c>
      <c r="E91" s="65">
        <v>345</v>
      </c>
      <c r="F91" s="58"/>
      <c r="G91" s="58">
        <f t="shared" si="1"/>
        <v>0</v>
      </c>
      <c r="H91" s="56"/>
      <c r="J91" s="26"/>
    </row>
    <row r="92" spans="1:10">
      <c r="A92" s="30" t="s">
        <v>113</v>
      </c>
      <c r="B92" s="30" t="s">
        <v>18</v>
      </c>
      <c r="C92" s="34" t="s">
        <v>65</v>
      </c>
      <c r="D92" s="16" t="s">
        <v>28</v>
      </c>
      <c r="E92" s="65">
        <v>51</v>
      </c>
      <c r="F92" s="58"/>
      <c r="G92" s="58">
        <f t="shared" si="1"/>
        <v>0</v>
      </c>
      <c r="H92" s="56"/>
      <c r="J92" s="26"/>
    </row>
    <row r="93" spans="1:10">
      <c r="A93" s="30" t="s">
        <v>114</v>
      </c>
      <c r="B93" s="30" t="s">
        <v>18</v>
      </c>
      <c r="C93" s="34" t="s">
        <v>155</v>
      </c>
      <c r="D93" s="16" t="s">
        <v>28</v>
      </c>
      <c r="E93" s="65">
        <v>171</v>
      </c>
      <c r="F93" s="58"/>
      <c r="G93" s="58">
        <f t="shared" si="1"/>
        <v>0</v>
      </c>
      <c r="H93" s="56"/>
      <c r="J93" s="26"/>
    </row>
    <row r="94" spans="1:10">
      <c r="A94" s="30" t="s">
        <v>115</v>
      </c>
      <c r="B94" s="30" t="s">
        <v>18</v>
      </c>
      <c r="C94" s="34" t="s">
        <v>67</v>
      </c>
      <c r="D94" s="16" t="s">
        <v>28</v>
      </c>
      <c r="E94" s="65">
        <v>11</v>
      </c>
      <c r="F94" s="58"/>
      <c r="G94" s="58">
        <f t="shared" si="1"/>
        <v>0</v>
      </c>
      <c r="H94" s="56"/>
      <c r="J94" s="26"/>
    </row>
    <row r="95" spans="1:10" ht="24">
      <c r="A95" s="30" t="s">
        <v>116</v>
      </c>
      <c r="B95" s="30" t="s">
        <v>18</v>
      </c>
      <c r="C95" s="34" t="s">
        <v>69</v>
      </c>
      <c r="D95" s="16" t="s">
        <v>42</v>
      </c>
      <c r="E95" s="65">
        <v>10.654</v>
      </c>
      <c r="F95" s="58"/>
      <c r="G95" s="58">
        <f t="shared" si="1"/>
        <v>0</v>
      </c>
      <c r="H95" s="56"/>
      <c r="J95" s="26"/>
    </row>
    <row r="96" spans="1:10" ht="24">
      <c r="A96" s="30" t="s">
        <v>117</v>
      </c>
      <c r="B96" s="30" t="s">
        <v>18</v>
      </c>
      <c r="C96" s="34" t="s">
        <v>71</v>
      </c>
      <c r="D96" s="16" t="s">
        <v>28</v>
      </c>
      <c r="E96" s="65">
        <v>11</v>
      </c>
      <c r="F96" s="58"/>
      <c r="G96" s="58">
        <f t="shared" si="1"/>
        <v>0</v>
      </c>
      <c r="H96" s="56"/>
      <c r="J96" s="26"/>
    </row>
    <row r="97" spans="1:10">
      <c r="A97" s="30" t="s">
        <v>118</v>
      </c>
      <c r="B97" s="30" t="s">
        <v>18</v>
      </c>
      <c r="C97" s="34" t="s">
        <v>73</v>
      </c>
      <c r="D97" s="16" t="s">
        <v>28</v>
      </c>
      <c r="E97" s="65">
        <v>160</v>
      </c>
      <c r="F97" s="58"/>
      <c r="G97" s="58">
        <f t="shared" si="1"/>
        <v>0</v>
      </c>
      <c r="H97" s="56"/>
      <c r="J97" s="26"/>
    </row>
    <row r="98" spans="1:10">
      <c r="A98" s="30" t="s">
        <v>119</v>
      </c>
      <c r="B98" s="30" t="s">
        <v>18</v>
      </c>
      <c r="C98" s="34" t="s">
        <v>75</v>
      </c>
      <c r="D98" s="16" t="s">
        <v>28</v>
      </c>
      <c r="E98" s="65">
        <v>45</v>
      </c>
      <c r="F98" s="58"/>
      <c r="G98" s="58">
        <f t="shared" si="1"/>
        <v>0</v>
      </c>
      <c r="H98" s="56"/>
      <c r="J98" s="26"/>
    </row>
    <row r="99" spans="1:10">
      <c r="A99" s="30" t="s">
        <v>121</v>
      </c>
      <c r="B99" s="30" t="s">
        <v>18</v>
      </c>
      <c r="C99" s="34" t="s">
        <v>77</v>
      </c>
      <c r="D99" s="16" t="s">
        <v>63</v>
      </c>
      <c r="E99" s="65">
        <v>6</v>
      </c>
      <c r="F99" s="58"/>
      <c r="G99" s="58">
        <f t="shared" si="1"/>
        <v>0</v>
      </c>
      <c r="H99" s="56"/>
      <c r="J99" s="26"/>
    </row>
    <row r="100" spans="1:10">
      <c r="A100" s="30" t="s">
        <v>122</v>
      </c>
      <c r="B100" s="30" t="s">
        <v>18</v>
      </c>
      <c r="C100" s="34" t="s">
        <v>120</v>
      </c>
      <c r="D100" s="16" t="s">
        <v>42</v>
      </c>
      <c r="E100" s="65">
        <v>0.76800000000000002</v>
      </c>
      <c r="F100" s="58"/>
      <c r="G100" s="58">
        <f t="shared" si="1"/>
        <v>0</v>
      </c>
      <c r="H100" s="56"/>
      <c r="J100" s="26"/>
    </row>
    <row r="101" spans="1:10">
      <c r="A101" s="30" t="s">
        <v>152</v>
      </c>
      <c r="B101" s="30" t="s">
        <v>18</v>
      </c>
      <c r="C101" s="22" t="s">
        <v>146</v>
      </c>
      <c r="D101" s="16" t="s">
        <v>42</v>
      </c>
      <c r="E101" s="65">
        <v>1.101</v>
      </c>
      <c r="F101" s="58"/>
      <c r="G101" s="58">
        <f t="shared" si="1"/>
        <v>0</v>
      </c>
      <c r="H101" s="56"/>
      <c r="J101" s="26"/>
    </row>
    <row r="102" spans="1:10">
      <c r="A102" s="30" t="s">
        <v>169</v>
      </c>
      <c r="B102" s="30" t="s">
        <v>18</v>
      </c>
      <c r="C102" s="34" t="s">
        <v>78</v>
      </c>
      <c r="D102" s="16" t="s">
        <v>28</v>
      </c>
      <c r="E102" s="65">
        <v>49</v>
      </c>
      <c r="F102" s="58"/>
      <c r="G102" s="58">
        <f t="shared" si="1"/>
        <v>0</v>
      </c>
      <c r="H102" s="56"/>
      <c r="J102" s="26"/>
    </row>
    <row r="103" spans="1:10">
      <c r="A103" s="82" t="str">
        <f>"RAZEM "&amp; C66</f>
        <v>RAZEM Roboty w zakresie wznoszenia kompletnych obiektów budowlanych lub ich częsci</v>
      </c>
      <c r="B103" s="83" t="s">
        <v>13</v>
      </c>
      <c r="C103" s="83" t="s">
        <v>13</v>
      </c>
      <c r="D103" s="83" t="s">
        <v>13</v>
      </c>
      <c r="E103" s="83" t="s">
        <v>13</v>
      </c>
      <c r="F103" s="84" t="s">
        <v>13</v>
      </c>
      <c r="G103" s="39">
        <f>SUM(G67:G102)</f>
        <v>0</v>
      </c>
      <c r="H103" s="56"/>
    </row>
    <row r="104" spans="1:10">
      <c r="A104" s="85" t="str">
        <f>"RAZEM "&amp; C55</f>
        <v>RAZEM Sieć trakcyjna - stacja Chybie (od km 57+980 do km 63+400)</v>
      </c>
      <c r="B104" s="86" t="s">
        <v>13</v>
      </c>
      <c r="C104" s="86" t="s">
        <v>13</v>
      </c>
      <c r="D104" s="86" t="s">
        <v>13</v>
      </c>
      <c r="E104" s="86" t="s">
        <v>13</v>
      </c>
      <c r="F104" s="87" t="s">
        <v>13</v>
      </c>
      <c r="G104" s="60">
        <f>G59+G64+G103</f>
        <v>0</v>
      </c>
      <c r="H104" s="56"/>
    </row>
    <row r="105" spans="1:10">
      <c r="A105" s="42"/>
      <c r="B105" s="43"/>
      <c r="C105" s="8"/>
      <c r="E105" s="18"/>
      <c r="F105" s="44"/>
      <c r="G105" s="33"/>
      <c r="H105" s="56"/>
    </row>
    <row r="106" spans="1:10">
      <c r="A106" s="30" t="s">
        <v>123</v>
      </c>
      <c r="B106" s="31"/>
      <c r="C106" s="20" t="s">
        <v>171</v>
      </c>
      <c r="D106" s="13"/>
      <c r="E106" s="14"/>
      <c r="F106" s="32"/>
      <c r="G106" s="33"/>
      <c r="H106" s="56"/>
    </row>
    <row r="107" spans="1:10">
      <c r="A107" s="30" t="s">
        <v>124</v>
      </c>
      <c r="B107" s="30"/>
      <c r="C107" s="5" t="s">
        <v>17</v>
      </c>
      <c r="D107" s="15"/>
      <c r="E107" s="13"/>
      <c r="F107" s="32"/>
      <c r="G107" s="33"/>
      <c r="H107" s="56"/>
    </row>
    <row r="108" spans="1:10">
      <c r="A108" s="30" t="s">
        <v>125</v>
      </c>
      <c r="B108" s="30" t="s">
        <v>18</v>
      </c>
      <c r="C108" s="34" t="s">
        <v>147</v>
      </c>
      <c r="D108" s="16" t="s">
        <v>63</v>
      </c>
      <c r="E108" s="16">
        <v>1</v>
      </c>
      <c r="F108" s="58"/>
      <c r="G108" s="58">
        <f>ROUND(E108*F108,2)</f>
        <v>0</v>
      </c>
      <c r="H108" s="56"/>
    </row>
    <row r="109" spans="1:10" ht="36">
      <c r="A109" s="30" t="s">
        <v>126</v>
      </c>
      <c r="B109" s="30" t="s">
        <v>18</v>
      </c>
      <c r="C109" s="34" t="s">
        <v>148</v>
      </c>
      <c r="D109" s="16" t="s">
        <v>63</v>
      </c>
      <c r="E109" s="16">
        <v>1</v>
      </c>
      <c r="F109" s="58"/>
      <c r="G109" s="58">
        <f>ROUND(E109*F109,2)</f>
        <v>0</v>
      </c>
      <c r="H109" s="56"/>
    </row>
    <row r="110" spans="1:10">
      <c r="A110" s="70" t="str">
        <f>"RAZEM "&amp;C107</f>
        <v>RAZEM Roboty przygotowawcze</v>
      </c>
      <c r="B110" s="71" t="s">
        <v>13</v>
      </c>
      <c r="C110" s="71" t="s">
        <v>13</v>
      </c>
      <c r="D110" s="71" t="s">
        <v>13</v>
      </c>
      <c r="E110" s="71" t="s">
        <v>13</v>
      </c>
      <c r="F110" s="72" t="s">
        <v>13</v>
      </c>
      <c r="G110" s="35">
        <f>SUM(G108:G109)</f>
        <v>0</v>
      </c>
      <c r="H110" s="56"/>
    </row>
    <row r="111" spans="1:10">
      <c r="A111" s="36"/>
      <c r="B111" s="31"/>
      <c r="C111" s="66"/>
      <c r="D111" s="13"/>
      <c r="E111" s="13"/>
      <c r="F111" s="32"/>
      <c r="G111" s="33"/>
      <c r="H111" s="56"/>
    </row>
    <row r="112" spans="1:10">
      <c r="A112" s="30" t="s">
        <v>127</v>
      </c>
      <c r="B112" s="30"/>
      <c r="C112" s="5" t="s">
        <v>23</v>
      </c>
      <c r="D112" s="15"/>
      <c r="E112" s="13"/>
      <c r="F112" s="32"/>
      <c r="G112" s="33"/>
      <c r="H112" s="56"/>
    </row>
    <row r="113" spans="1:10" ht="24">
      <c r="A113" s="30" t="s">
        <v>128</v>
      </c>
      <c r="B113" s="30" t="s">
        <v>18</v>
      </c>
      <c r="C113" s="67" t="s">
        <v>149</v>
      </c>
      <c r="D113" s="16" t="s">
        <v>19</v>
      </c>
      <c r="E113" s="16">
        <v>2.6070000000000002</v>
      </c>
      <c r="F113" s="58"/>
      <c r="G113" s="58">
        <f>ROUND(E113*F113,2)</f>
        <v>0</v>
      </c>
      <c r="H113" s="56"/>
      <c r="J113" s="26"/>
    </row>
    <row r="114" spans="1:10">
      <c r="A114" s="70" t="str">
        <f>"RAZEM "&amp;C112</f>
        <v>RAZEM Roboty rozbiórkowe</v>
      </c>
      <c r="B114" s="71" t="s">
        <v>13</v>
      </c>
      <c r="C114" s="71" t="s">
        <v>13</v>
      </c>
      <c r="D114" s="71" t="s">
        <v>13</v>
      </c>
      <c r="E114" s="71" t="s">
        <v>13</v>
      </c>
      <c r="F114" s="72" t="s">
        <v>13</v>
      </c>
      <c r="G114" s="35">
        <f>SUM(G113:G113)</f>
        <v>0</v>
      </c>
      <c r="H114" s="56"/>
    </row>
    <row r="115" spans="1:10">
      <c r="A115" s="77"/>
      <c r="B115" s="78"/>
      <c r="C115" s="78"/>
      <c r="D115" s="78"/>
      <c r="E115" s="78"/>
      <c r="F115" s="78"/>
      <c r="G115" s="37"/>
      <c r="H115" s="56"/>
    </row>
    <row r="116" spans="1:10">
      <c r="A116" s="30" t="s">
        <v>129</v>
      </c>
      <c r="B116" s="30"/>
      <c r="C116" s="68" t="s">
        <v>26</v>
      </c>
      <c r="D116" s="15"/>
      <c r="E116" s="13"/>
      <c r="F116" s="32"/>
      <c r="G116" s="33"/>
      <c r="H116" s="56"/>
    </row>
    <row r="117" spans="1:10" ht="24">
      <c r="A117" s="30" t="s">
        <v>130</v>
      </c>
      <c r="B117" s="30" t="s">
        <v>18</v>
      </c>
      <c r="C117" s="34" t="s">
        <v>163</v>
      </c>
      <c r="D117" s="16" t="s">
        <v>28</v>
      </c>
      <c r="E117" s="16">
        <v>48</v>
      </c>
      <c r="F117" s="58"/>
      <c r="G117" s="58">
        <f t="shared" ref="G117:G129" si="2">ROUND(E117*F117,2)</f>
        <v>0</v>
      </c>
      <c r="H117" s="56"/>
      <c r="J117" s="26"/>
    </row>
    <row r="118" spans="1:10">
      <c r="A118" s="30" t="s">
        <v>161</v>
      </c>
      <c r="B118" s="30" t="s">
        <v>18</v>
      </c>
      <c r="C118" s="34" t="s">
        <v>164</v>
      </c>
      <c r="D118" s="16" t="s">
        <v>28</v>
      </c>
      <c r="E118" s="16">
        <v>20</v>
      </c>
      <c r="F118" s="58"/>
      <c r="G118" s="58">
        <f t="shared" si="2"/>
        <v>0</v>
      </c>
      <c r="H118" s="56"/>
      <c r="J118" s="26"/>
    </row>
    <row r="119" spans="1:10">
      <c r="A119" s="30" t="s">
        <v>131</v>
      </c>
      <c r="B119" s="30" t="s">
        <v>18</v>
      </c>
      <c r="C119" s="34" t="s">
        <v>34</v>
      </c>
      <c r="D119" s="16" t="s">
        <v>28</v>
      </c>
      <c r="E119" s="16">
        <v>36</v>
      </c>
      <c r="F119" s="58"/>
      <c r="G119" s="58">
        <f t="shared" si="2"/>
        <v>0</v>
      </c>
      <c r="H119" s="56"/>
      <c r="J119" s="26"/>
    </row>
    <row r="120" spans="1:10">
      <c r="A120" s="30" t="s">
        <v>132</v>
      </c>
      <c r="B120" s="30" t="s">
        <v>18</v>
      </c>
      <c r="C120" s="34" t="s">
        <v>156</v>
      </c>
      <c r="D120" s="16" t="s">
        <v>63</v>
      </c>
      <c r="E120" s="16">
        <v>4</v>
      </c>
      <c r="F120" s="58"/>
      <c r="G120" s="58">
        <f t="shared" si="2"/>
        <v>0</v>
      </c>
      <c r="H120" s="56"/>
      <c r="J120" s="26"/>
    </row>
    <row r="121" spans="1:10">
      <c r="A121" s="30" t="s">
        <v>133</v>
      </c>
      <c r="B121" s="30" t="s">
        <v>18</v>
      </c>
      <c r="C121" s="34" t="s">
        <v>153</v>
      </c>
      <c r="D121" s="16" t="s">
        <v>28</v>
      </c>
      <c r="E121" s="16">
        <v>2</v>
      </c>
      <c r="F121" s="58"/>
      <c r="G121" s="58">
        <f t="shared" si="2"/>
        <v>0</v>
      </c>
      <c r="H121" s="56"/>
      <c r="J121" s="26"/>
    </row>
    <row r="122" spans="1:10" ht="48">
      <c r="A122" s="30" t="s">
        <v>134</v>
      </c>
      <c r="B122" s="30" t="s">
        <v>18</v>
      </c>
      <c r="C122" s="34" t="s">
        <v>41</v>
      </c>
      <c r="D122" s="16" t="s">
        <v>42</v>
      </c>
      <c r="E122" s="16">
        <v>2.6070000000000002</v>
      </c>
      <c r="F122" s="58"/>
      <c r="G122" s="58">
        <f t="shared" si="2"/>
        <v>0</v>
      </c>
      <c r="H122" s="56"/>
      <c r="J122" s="26"/>
    </row>
    <row r="123" spans="1:10">
      <c r="A123" s="30" t="s">
        <v>135</v>
      </c>
      <c r="B123" s="30" t="s">
        <v>18</v>
      </c>
      <c r="C123" s="34" t="s">
        <v>53</v>
      </c>
      <c r="D123" s="16" t="s">
        <v>28</v>
      </c>
      <c r="E123" s="16">
        <v>6</v>
      </c>
      <c r="F123" s="58"/>
      <c r="G123" s="58">
        <f t="shared" si="2"/>
        <v>0</v>
      </c>
      <c r="H123" s="56"/>
      <c r="J123" s="26"/>
    </row>
    <row r="124" spans="1:10">
      <c r="A124" s="30" t="s">
        <v>136</v>
      </c>
      <c r="B124" s="30" t="s">
        <v>18</v>
      </c>
      <c r="C124" s="34" t="s">
        <v>55</v>
      </c>
      <c r="D124" s="16" t="s">
        <v>28</v>
      </c>
      <c r="E124" s="16">
        <v>2</v>
      </c>
      <c r="F124" s="58"/>
      <c r="G124" s="58">
        <f t="shared" si="2"/>
        <v>0</v>
      </c>
      <c r="H124" s="56"/>
      <c r="J124" s="26"/>
    </row>
    <row r="125" spans="1:10" ht="24">
      <c r="A125" s="30" t="s">
        <v>137</v>
      </c>
      <c r="B125" s="30" t="s">
        <v>18</v>
      </c>
      <c r="C125" s="34" t="s">
        <v>60</v>
      </c>
      <c r="D125" s="16" t="s">
        <v>58</v>
      </c>
      <c r="E125" s="16">
        <v>2</v>
      </c>
      <c r="F125" s="58"/>
      <c r="G125" s="58">
        <f t="shared" si="2"/>
        <v>0</v>
      </c>
      <c r="H125" s="56"/>
      <c r="J125" s="26"/>
    </row>
    <row r="126" spans="1:10">
      <c r="A126" s="30" t="s">
        <v>138</v>
      </c>
      <c r="B126" s="30" t="s">
        <v>18</v>
      </c>
      <c r="C126" s="34" t="s">
        <v>62</v>
      </c>
      <c r="D126" s="16" t="s">
        <v>63</v>
      </c>
      <c r="E126" s="16">
        <v>48</v>
      </c>
      <c r="F126" s="58"/>
      <c r="G126" s="58">
        <f t="shared" si="2"/>
        <v>0</v>
      </c>
      <c r="H126" s="56"/>
      <c r="J126" s="26"/>
    </row>
    <row r="127" spans="1:10">
      <c r="A127" s="30" t="s">
        <v>139</v>
      </c>
      <c r="B127" s="30" t="s">
        <v>18</v>
      </c>
      <c r="C127" s="34" t="s">
        <v>65</v>
      </c>
      <c r="D127" s="16" t="s">
        <v>28</v>
      </c>
      <c r="E127" s="16">
        <v>48</v>
      </c>
      <c r="F127" s="58"/>
      <c r="G127" s="58">
        <f t="shared" si="2"/>
        <v>0</v>
      </c>
      <c r="H127" s="56"/>
      <c r="J127" s="26"/>
    </row>
    <row r="128" spans="1:10" ht="24">
      <c r="A128" s="30" t="s">
        <v>140</v>
      </c>
      <c r="B128" s="30" t="s">
        <v>18</v>
      </c>
      <c r="C128" s="34" t="s">
        <v>69</v>
      </c>
      <c r="D128" s="16" t="s">
        <v>42</v>
      </c>
      <c r="E128" s="16">
        <v>2.6070000000000002</v>
      </c>
      <c r="F128" s="58"/>
      <c r="G128" s="58">
        <f t="shared" si="2"/>
        <v>0</v>
      </c>
      <c r="H128" s="56"/>
      <c r="J128" s="26"/>
    </row>
    <row r="129" spans="1:10">
      <c r="A129" s="30" t="s">
        <v>141</v>
      </c>
      <c r="B129" s="30" t="s">
        <v>18</v>
      </c>
      <c r="C129" s="34" t="s">
        <v>73</v>
      </c>
      <c r="D129" s="16" t="s">
        <v>28</v>
      </c>
      <c r="E129" s="16">
        <v>2</v>
      </c>
      <c r="F129" s="58"/>
      <c r="G129" s="58">
        <f t="shared" si="2"/>
        <v>0</v>
      </c>
      <c r="H129" s="56"/>
      <c r="J129" s="26"/>
    </row>
    <row r="130" spans="1:10">
      <c r="A130" s="82" t="str">
        <f>"RAZEM "&amp;C116</f>
        <v>RAZEM Roboty w zakresie wznoszenia kompletnych obiektów budowlanych lub ich częsci</v>
      </c>
      <c r="B130" s="83" t="s">
        <v>13</v>
      </c>
      <c r="C130" s="83" t="s">
        <v>13</v>
      </c>
      <c r="D130" s="83" t="s">
        <v>13</v>
      </c>
      <c r="E130" s="83" t="s">
        <v>13</v>
      </c>
      <c r="F130" s="84" t="s">
        <v>13</v>
      </c>
      <c r="G130" s="39">
        <f>SUM(G117:G129)</f>
        <v>0</v>
      </c>
      <c r="H130" s="56"/>
    </row>
    <row r="131" spans="1:10">
      <c r="A131" s="85" t="str">
        <f>"RAZEM "&amp; C106</f>
        <v>RAZEM Sieć trakcyjna na odcinku Chybie - Zebrzydowice (od km 63+400 do km 64+398)</v>
      </c>
      <c r="B131" s="86" t="s">
        <v>13</v>
      </c>
      <c r="C131" s="86" t="s">
        <v>13</v>
      </c>
      <c r="D131" s="86" t="s">
        <v>13</v>
      </c>
      <c r="E131" s="86" t="s">
        <v>13</v>
      </c>
      <c r="F131" s="87" t="s">
        <v>13</v>
      </c>
      <c r="G131" s="60">
        <f>G110+G114+G130</f>
        <v>0</v>
      </c>
      <c r="H131" s="56"/>
    </row>
    <row r="132" spans="1:10">
      <c r="A132" s="38"/>
      <c r="B132" s="7"/>
      <c r="C132" s="6"/>
      <c r="D132" s="6"/>
      <c r="E132" s="6"/>
      <c r="F132" s="40"/>
      <c r="G132" s="41"/>
      <c r="H132" s="56"/>
    </row>
    <row r="133" spans="1:10">
      <c r="A133" s="45"/>
      <c r="B133" s="7"/>
      <c r="C133" s="7"/>
      <c r="D133" s="7"/>
      <c r="E133" s="7"/>
      <c r="F133" s="46"/>
      <c r="G133" s="64"/>
      <c r="H133" s="56"/>
    </row>
    <row r="134" spans="1:10">
      <c r="A134" s="45"/>
      <c r="B134" s="7"/>
      <c r="C134" s="7"/>
      <c r="D134" s="7"/>
      <c r="E134" s="7"/>
      <c r="F134" s="46"/>
      <c r="G134" s="64"/>
      <c r="H134" s="56"/>
    </row>
    <row r="135" spans="1:10">
      <c r="A135" s="45"/>
      <c r="B135" s="7"/>
      <c r="C135" s="7"/>
      <c r="D135" s="7"/>
      <c r="E135" s="7"/>
      <c r="F135" s="46"/>
      <c r="G135" s="64"/>
      <c r="H135" s="56"/>
    </row>
    <row r="136" spans="1:10">
      <c r="A136" s="36"/>
      <c r="B136" s="31"/>
      <c r="C136" s="9"/>
      <c r="D136" s="13"/>
      <c r="E136" s="14"/>
      <c r="F136" s="32"/>
      <c r="G136" s="32"/>
      <c r="H136" s="56"/>
    </row>
    <row r="137" spans="1:10">
      <c r="A137" s="45"/>
      <c r="B137" s="7"/>
      <c r="C137" s="7"/>
      <c r="D137" s="7"/>
      <c r="E137" s="7"/>
      <c r="F137" s="46"/>
      <c r="G137" s="47"/>
      <c r="H137" s="56"/>
    </row>
    <row r="138" spans="1:10">
      <c r="A138" s="77" t="s">
        <v>142</v>
      </c>
      <c r="B138" s="88"/>
      <c r="C138" s="88"/>
      <c r="D138" s="88"/>
      <c r="E138" s="88"/>
      <c r="F138" s="89"/>
      <c r="G138" s="48">
        <f>G53+G104+G131</f>
        <v>0</v>
      </c>
    </row>
    <row r="139" spans="1:10">
      <c r="H139" s="56"/>
    </row>
    <row r="140" spans="1:10">
      <c r="H140" s="56"/>
    </row>
    <row r="141" spans="1:10">
      <c r="H141" s="56"/>
    </row>
    <row r="142" spans="1:10">
      <c r="H142" s="56"/>
    </row>
    <row r="143" spans="1:10">
      <c r="H143" s="56"/>
    </row>
    <row r="144" spans="1:10">
      <c r="H144" s="56"/>
    </row>
    <row r="145" spans="8:8">
      <c r="H145" s="56"/>
    </row>
    <row r="146" spans="8:8">
      <c r="H146" s="56"/>
    </row>
  </sheetData>
  <mergeCells count="22">
    <mergeCell ref="A104:F104"/>
    <mergeCell ref="A110:F110"/>
    <mergeCell ref="A114:F114"/>
    <mergeCell ref="A115:F115"/>
    <mergeCell ref="A138:F138"/>
    <mergeCell ref="A130:F130"/>
    <mergeCell ref="A131:F131"/>
    <mergeCell ref="A53:F53"/>
    <mergeCell ref="A59:F59"/>
    <mergeCell ref="A64:F64"/>
    <mergeCell ref="A65:F65"/>
    <mergeCell ref="A103:F103"/>
    <mergeCell ref="A23:F23"/>
    <mergeCell ref="A6:E6"/>
    <mergeCell ref="A7:E7"/>
    <mergeCell ref="A8:G8"/>
    <mergeCell ref="A52:F52"/>
    <mergeCell ref="C4:G4"/>
    <mergeCell ref="A17:F17"/>
    <mergeCell ref="A9:G9"/>
    <mergeCell ref="A5:G5"/>
    <mergeCell ref="A22:F22"/>
  </mergeCells>
  <phoneticPr fontId="35" type="noConversion"/>
  <pageMargins left="0.7" right="0.7" top="0.75" bottom="0.75" header="0.3" footer="0.3"/>
  <pageSetup paperSize="9" scale="58" fitToHeight="0" orientation="portrait" r:id="rId1"/>
  <headerFooter>
    <oddFooter>&amp;C
&amp;R&amp;P</oddFooter>
  </headerFooter>
  <rowBreaks count="3" manualBreakCount="3">
    <brk id="53" max="16383" man="1"/>
    <brk id="104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Miałkowski</dc:creator>
  <cp:lastModifiedBy>Romanowska, Katarzyna</cp:lastModifiedBy>
  <cp:lastPrinted>2023-04-24T22:05:47Z</cp:lastPrinted>
  <dcterms:created xsi:type="dcterms:W3CDTF">2015-11-10T07:52:39Z</dcterms:created>
  <dcterms:modified xsi:type="dcterms:W3CDTF">2025-11-24T13:48:22Z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